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11280" activeTab="0"/>
  </bookViews>
  <sheets>
    <sheet name="A7-1" sheetId="1" r:id="rId1"/>
    <sheet name="A7-2" sheetId="2" r:id="rId2"/>
    <sheet name="A7-3" sheetId="3" r:id="rId3"/>
  </sheets>
  <definedNames>
    <definedName name="_xlnm.Print_Area" localSheetId="0">'A7-1'!$A$1:$I$25</definedName>
    <definedName name="_xlnm.Print_Area" localSheetId="1">'A7-2'!$A$1:$I$18</definedName>
    <definedName name="_xlnm.Print_Area" localSheetId="2">'A7-3'!$A$1:$K$18</definedName>
  </definedNames>
  <calcPr fullCalcOnLoad="1"/>
</workbook>
</file>

<file path=xl/sharedStrings.xml><?xml version="1.0" encoding="utf-8"?>
<sst xmlns="http://schemas.openxmlformats.org/spreadsheetml/2006/main" count="433" uniqueCount="74">
  <si>
    <t>Capability</t>
  </si>
  <si>
    <t>$10K - $14.9K</t>
  </si>
  <si>
    <t>$15K - $19.9K</t>
  </si>
  <si>
    <t>Have personal computer</t>
  </si>
  <si>
    <t>$20K - $24.9K</t>
  </si>
  <si>
    <t>$25K - $34.9K</t>
  </si>
  <si>
    <t>$35K - $49.9K</t>
  </si>
  <si>
    <t>$50K - $64.9K</t>
  </si>
  <si>
    <t>$65K - $79.9K</t>
  </si>
  <si>
    <t>$80K - $99.9K</t>
  </si>
  <si>
    <t>$100K - Over</t>
  </si>
  <si>
    <t>Some High School</t>
  </si>
  <si>
    <t>High School</t>
  </si>
  <si>
    <t>Some College</t>
  </si>
  <si>
    <t xml:space="preserve">Tech School </t>
  </si>
  <si>
    <t>College</t>
  </si>
  <si>
    <t>Post Graduate</t>
  </si>
  <si>
    <t>18 - 21</t>
  </si>
  <si>
    <t>22 - 24</t>
  </si>
  <si>
    <t>25 - 34</t>
  </si>
  <si>
    <t>35 - 44</t>
  </si>
  <si>
    <t>45 - 54</t>
  </si>
  <si>
    <t>55 - 64</t>
  </si>
  <si>
    <t>65 - 69</t>
  </si>
  <si>
    <t>Have Internet access</t>
  </si>
  <si>
    <t>Have Broadband access</t>
  </si>
  <si>
    <t>Note: Broadband access includes any form of Internet Access other than Dial-up</t>
  </si>
  <si>
    <t>70-74</t>
  </si>
  <si>
    <t>75+</t>
  </si>
  <si>
    <t>Under $7K</t>
  </si>
  <si>
    <t>$7K - $9.9K</t>
  </si>
  <si>
    <t>&lt; 8th Grade</t>
  </si>
  <si>
    <t>ROW</t>
  </si>
  <si>
    <t>INCOM</t>
  </si>
  <si>
    <t>_NAME_</t>
  </si>
  <si>
    <t>_LABEL_</t>
  </si>
  <si>
    <t>COL1</t>
  </si>
  <si>
    <t>COL2</t>
  </si>
  <si>
    <t>Under*7K</t>
  </si>
  <si>
    <t>PCT_COL</t>
  </si>
  <si>
    <t>Percent of Column Frequency</t>
  </si>
  <si>
    <t>$7-*9.9K</t>
  </si>
  <si>
    <t>$10-*14.9K</t>
  </si>
  <si>
    <t>$15-*19.9K</t>
  </si>
  <si>
    <t>$20-*24.9K</t>
  </si>
  <si>
    <t>$25-*34.9K</t>
  </si>
  <si>
    <t>$35-*49.9K</t>
  </si>
  <si>
    <t>$50-*64.9K</t>
  </si>
  <si>
    <t>$65-*79.9K</t>
  </si>
  <si>
    <t>$80-*99.9K</t>
  </si>
  <si>
    <t>$100K*+</t>
  </si>
  <si>
    <t>DK/RF</t>
  </si>
  <si>
    <t>q79head</t>
  </si>
  <si>
    <t>8th grade or less</t>
  </si>
  <si>
    <t>Some high school</t>
  </si>
  <si>
    <t>High school graduate</t>
  </si>
  <si>
    <t>Some college</t>
  </si>
  <si>
    <t>Technical school graduate</t>
  </si>
  <si>
    <t>College graduate</t>
  </si>
  <si>
    <t>Post-graduate work</t>
  </si>
  <si>
    <t>agehead</t>
  </si>
  <si>
    <t>18-21</t>
  </si>
  <si>
    <t>22-24</t>
  </si>
  <si>
    <t>25-34</t>
  </si>
  <si>
    <t>35-44</t>
  </si>
  <si>
    <t>45-54</t>
  </si>
  <si>
    <t>55-64</t>
  </si>
  <si>
    <t>65-69</t>
  </si>
  <si>
    <t>2009</t>
  </si>
  <si>
    <t>2008</t>
  </si>
  <si>
    <t>Table A7-2
Household Electronic Mail Capability by Education of Head of Household
(Percentage of Households)
Postal Fiscal Years 2008 and 2009
(Recruitment Data)</t>
  </si>
  <si>
    <t>Table A7-1
Household Electronic Mail Capability by Income
(Percentage of Households)
Postal Fiscal Years 2009 and 2010
(Recruitment Data)</t>
  </si>
  <si>
    <t>2010</t>
  </si>
  <si>
    <t>Table A7-3
Household Electronic Mail Capability by Age of Head of Household
(Percentage of Households)
Postal Fiscal Years 2009 and 2010
(Recruitment Data)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</si>
</sst>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1" fillId="2" borderId="3" xfId="15" applyFont="1" applyFill="1" applyBorder="1" applyAlignment="1">
      <alignment horizontal="center" vertical="center"/>
    </xf>
    <xf numFmtId="43" fontId="1" fillId="2" borderId="6" xfId="15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K1" sqref="K1:R16384"/>
    </sheetView>
  </sheetViews>
  <sheetFormatPr defaultColWidth="9.140625" defaultRowHeight="16.5" customHeight="1"/>
  <cols>
    <col min="1" max="1" width="23.28125" style="2" customWidth="1"/>
    <col min="2" max="9" width="7.7109375" style="2" customWidth="1"/>
    <col min="10" max="10" width="9.140625" style="2" customWidth="1"/>
    <col min="11" max="11" width="0" style="2" hidden="1" customWidth="1"/>
    <col min="12" max="17" width="0" style="22" hidden="1" customWidth="1"/>
    <col min="18" max="18" width="0" style="2" hidden="1" customWidth="1"/>
    <col min="19" max="16384" width="9.140625" style="2" customWidth="1"/>
  </cols>
  <sheetData>
    <row r="1" spans="1:17" ht="16.5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L1" s="22" t="s">
        <v>32</v>
      </c>
      <c r="M1" s="22" t="s">
        <v>33</v>
      </c>
      <c r="N1" s="22" t="s">
        <v>34</v>
      </c>
      <c r="O1" s="22" t="s">
        <v>35</v>
      </c>
      <c r="P1" s="22" t="s">
        <v>36</v>
      </c>
      <c r="Q1" s="22" t="s">
        <v>37</v>
      </c>
    </row>
    <row r="2" spans="1:17" ht="16.5" customHeight="1">
      <c r="A2" s="27"/>
      <c r="B2" s="27"/>
      <c r="C2" s="27"/>
      <c r="D2" s="27"/>
      <c r="E2" s="27"/>
      <c r="F2" s="27"/>
      <c r="G2" s="27"/>
      <c r="H2" s="27"/>
      <c r="I2" s="27"/>
      <c r="K2" t="s">
        <v>38</v>
      </c>
      <c r="L2" s="22">
        <v>22</v>
      </c>
      <c r="M2" s="22" t="s">
        <v>38</v>
      </c>
      <c r="N2" s="22" t="s">
        <v>39</v>
      </c>
      <c r="O2" s="22" t="s">
        <v>40</v>
      </c>
      <c r="P2" s="22">
        <v>41.70074491</v>
      </c>
      <c r="Q2" s="22">
        <v>34.213005857</v>
      </c>
    </row>
    <row r="3" spans="1:17" ht="16.5" customHeight="1">
      <c r="A3" s="27"/>
      <c r="B3" s="27"/>
      <c r="C3" s="27"/>
      <c r="D3" s="27"/>
      <c r="E3" s="27"/>
      <c r="F3" s="27"/>
      <c r="G3" s="27"/>
      <c r="H3" s="27"/>
      <c r="I3" s="27"/>
      <c r="K3" t="s">
        <v>41</v>
      </c>
      <c r="L3" s="22">
        <v>22</v>
      </c>
      <c r="M3" s="22" t="s">
        <v>41</v>
      </c>
      <c r="N3" s="22" t="s">
        <v>39</v>
      </c>
      <c r="O3" s="22" t="s">
        <v>40</v>
      </c>
      <c r="P3" s="22">
        <v>37.01734984</v>
      </c>
      <c r="Q3" s="22">
        <v>28.017355927</v>
      </c>
    </row>
    <row r="4" spans="1:17" ht="16.5" customHeight="1">
      <c r="A4" s="27"/>
      <c r="B4" s="27"/>
      <c r="C4" s="27"/>
      <c r="D4" s="27"/>
      <c r="E4" s="27"/>
      <c r="F4" s="27"/>
      <c r="G4" s="27"/>
      <c r="H4" s="27"/>
      <c r="I4" s="27"/>
      <c r="K4" t="s">
        <v>42</v>
      </c>
      <c r="L4" s="22">
        <v>22</v>
      </c>
      <c r="M4" s="22" t="s">
        <v>42</v>
      </c>
      <c r="N4" s="22" t="s">
        <v>39</v>
      </c>
      <c r="O4" s="22" t="s">
        <v>40</v>
      </c>
      <c r="P4" s="22">
        <v>45.111859416</v>
      </c>
      <c r="Q4" s="22">
        <v>34.474814974</v>
      </c>
    </row>
    <row r="5" spans="1:17" ht="16.5" customHeight="1">
      <c r="A5" s="20"/>
      <c r="B5" s="20"/>
      <c r="C5" s="20"/>
      <c r="D5" s="20"/>
      <c r="E5" s="20"/>
      <c r="F5" s="20"/>
      <c r="G5" s="20"/>
      <c r="H5" s="20"/>
      <c r="I5" s="20"/>
      <c r="K5" t="s">
        <v>43</v>
      </c>
      <c r="L5" s="22">
        <v>22</v>
      </c>
      <c r="M5" s="22" t="s">
        <v>43</v>
      </c>
      <c r="N5" s="22" t="s">
        <v>39</v>
      </c>
      <c r="O5" s="22" t="s">
        <v>40</v>
      </c>
      <c r="P5" s="22">
        <v>54.792508099</v>
      </c>
      <c r="Q5" s="22">
        <v>43.142038007</v>
      </c>
    </row>
    <row r="6" spans="1:17" ht="16.5" customHeight="1">
      <c r="A6" s="25" t="s">
        <v>0</v>
      </c>
      <c r="B6" s="23" t="s">
        <v>29</v>
      </c>
      <c r="C6" s="24"/>
      <c r="D6" s="23" t="s">
        <v>30</v>
      </c>
      <c r="E6" s="24"/>
      <c r="F6" s="23" t="s">
        <v>1</v>
      </c>
      <c r="G6" s="24"/>
      <c r="H6" s="23" t="s">
        <v>2</v>
      </c>
      <c r="I6" s="24"/>
      <c r="K6" t="s">
        <v>44</v>
      </c>
      <c r="L6" s="22">
        <v>22</v>
      </c>
      <c r="M6" s="22" t="s">
        <v>44</v>
      </c>
      <c r="N6" s="22" t="s">
        <v>39</v>
      </c>
      <c r="O6" s="22" t="s">
        <v>40</v>
      </c>
      <c r="P6" s="22">
        <v>55.670070614</v>
      </c>
      <c r="Q6" s="22">
        <v>56.759899748</v>
      </c>
    </row>
    <row r="7" spans="1:17" ht="16.5" customHeight="1">
      <c r="A7" s="26"/>
      <c r="B7" s="21" t="s">
        <v>68</v>
      </c>
      <c r="C7" s="21" t="s">
        <v>72</v>
      </c>
      <c r="D7" s="21" t="s">
        <v>68</v>
      </c>
      <c r="E7" s="21" t="s">
        <v>72</v>
      </c>
      <c r="F7" s="21" t="s">
        <v>68</v>
      </c>
      <c r="G7" s="21" t="s">
        <v>72</v>
      </c>
      <c r="H7" s="21" t="s">
        <v>68</v>
      </c>
      <c r="I7" s="21" t="s">
        <v>72</v>
      </c>
      <c r="K7" t="s">
        <v>45</v>
      </c>
      <c r="L7" s="22">
        <v>22</v>
      </c>
      <c r="M7" s="22" t="s">
        <v>45</v>
      </c>
      <c r="N7" s="22" t="s">
        <v>39</v>
      </c>
      <c r="O7" s="22" t="s">
        <v>40</v>
      </c>
      <c r="P7" s="22">
        <v>73.518188908</v>
      </c>
      <c r="Q7" s="22">
        <v>64.571300463</v>
      </c>
    </row>
    <row r="8" spans="1:17" s="13" customFormat="1" ht="16.5" customHeight="1">
      <c r="A8" s="11" t="s">
        <v>3</v>
      </c>
      <c r="B8" s="12">
        <f>VLOOKUP(K2,$M$2:$Q$13,4,FALSE)</f>
        <v>41.70074491</v>
      </c>
      <c r="C8" s="12">
        <f>VLOOKUP(K2,$M$2:$Q$13,5,FALSE)</f>
        <v>34.213005857</v>
      </c>
      <c r="D8" s="12">
        <f>VLOOKUP(K3,$M$2:$Q$13,4,FALSE)</f>
        <v>37.01734984</v>
      </c>
      <c r="E8" s="12">
        <f>VLOOKUP(K3,$M$2:$Q$13,5,FALSE)</f>
        <v>28.017355927</v>
      </c>
      <c r="F8" s="12">
        <f>VLOOKUP(K4,$M$2:$Q$13,4,FALSE)</f>
        <v>45.111859416</v>
      </c>
      <c r="G8" s="12">
        <f>VLOOKUP(K4,$M$2:$Q$13,5,FALSE)</f>
        <v>34.474814974</v>
      </c>
      <c r="H8" s="12">
        <f>VLOOKUP(K5,$M$2:$Q$13,4,FALSE)</f>
        <v>54.792508099</v>
      </c>
      <c r="I8" s="12">
        <f>VLOOKUP(K5,$M$2:$Q$13,5,FALSE)</f>
        <v>43.142038007</v>
      </c>
      <c r="K8" t="s">
        <v>46</v>
      </c>
      <c r="L8" s="22">
        <v>22</v>
      </c>
      <c r="M8" s="22" t="s">
        <v>46</v>
      </c>
      <c r="N8" s="22" t="s">
        <v>39</v>
      </c>
      <c r="O8" s="22" t="s">
        <v>40</v>
      </c>
      <c r="P8" s="22">
        <v>80.439683538</v>
      </c>
      <c r="Q8" s="22">
        <v>79.144571732</v>
      </c>
    </row>
    <row r="9" spans="1:17" s="13" customFormat="1" ht="16.5" customHeight="1">
      <c r="A9" s="11" t="s">
        <v>24</v>
      </c>
      <c r="B9" s="12">
        <f>VLOOKUP(K2,$M$14:$Q$25,4,FALSE)</f>
        <v>5.548492432</v>
      </c>
      <c r="C9" s="12">
        <f>VLOOKUP(K2,$M$14:$Q$25,5,FALSE)</f>
        <v>7.8293489859</v>
      </c>
      <c r="D9" s="12">
        <f>VLOOKUP(K3,$M$14:$Q$25,4,FALSE)</f>
        <v>4.4590076542</v>
      </c>
      <c r="E9" s="12">
        <f>VLOOKUP(K3,$M$14:$Q$25,5,FALSE)</f>
        <v>3.557489278</v>
      </c>
      <c r="F9" s="12">
        <f>VLOOKUP(K4,$M$14:$Q$25,4,FALSE)</f>
        <v>6.9612688056</v>
      </c>
      <c r="G9" s="12">
        <f>VLOOKUP(K4,$M$14:$Q$25,5,FALSE)</f>
        <v>6.0007587936</v>
      </c>
      <c r="H9" s="12">
        <f>VLOOKUP(K5,$M$14:$Q$25,4,FALSE)</f>
        <v>8.1717861794</v>
      </c>
      <c r="I9" s="12">
        <f>VLOOKUP(K5,$M$14:$Q$25,5,FALSE)</f>
        <v>7.8323958094</v>
      </c>
      <c r="K9" t="s">
        <v>47</v>
      </c>
      <c r="L9" s="22">
        <v>22</v>
      </c>
      <c r="M9" s="22" t="s">
        <v>47</v>
      </c>
      <c r="N9" s="22" t="s">
        <v>39</v>
      </c>
      <c r="O9" s="22" t="s">
        <v>40</v>
      </c>
      <c r="P9" s="22">
        <v>88.916591765</v>
      </c>
      <c r="Q9" s="22">
        <v>84.378058264</v>
      </c>
    </row>
    <row r="10" spans="1:17" s="13" customFormat="1" ht="16.5" customHeight="1">
      <c r="A10" s="11" t="s">
        <v>25</v>
      </c>
      <c r="B10" s="12">
        <f>VLOOKUP(K2,$M$26:$Q$37,4,FALSE)</f>
        <v>26.125378621</v>
      </c>
      <c r="C10" s="12">
        <f>VLOOKUP(K2,$M$26:$Q$37,5,FALSE)</f>
        <v>24.712061782</v>
      </c>
      <c r="D10" s="12">
        <f>VLOOKUP(K3,$M$26:$Q$37,4,FALSE)</f>
        <v>22.051430571</v>
      </c>
      <c r="E10" s="12">
        <f>VLOOKUP(K3,$M$26:$Q$37,5,FALSE)</f>
        <v>22.991399717</v>
      </c>
      <c r="F10" s="12">
        <f>VLOOKUP(K4,$M$26:$Q$37,4,FALSE)</f>
        <v>25.554376947</v>
      </c>
      <c r="G10" s="12">
        <f>VLOOKUP(K4,$M$2:$Q$13,5,FALSE)</f>
        <v>34.474814974</v>
      </c>
      <c r="H10" s="12">
        <f>VLOOKUP(K5,$M$26:$Q$37,4,FALSE)</f>
        <v>33.55609052</v>
      </c>
      <c r="I10" s="12">
        <f>VLOOKUP(K5,$M$26:$Q$37,5,FALSE)</f>
        <v>33.678818132</v>
      </c>
      <c r="K10" t="s">
        <v>48</v>
      </c>
      <c r="L10" s="22">
        <v>22</v>
      </c>
      <c r="M10" s="22" t="s">
        <v>48</v>
      </c>
      <c r="N10" s="22" t="s">
        <v>39</v>
      </c>
      <c r="O10" s="22" t="s">
        <v>40</v>
      </c>
      <c r="P10" s="22">
        <v>92.808751691</v>
      </c>
      <c r="Q10" s="22">
        <v>90.759862565</v>
      </c>
    </row>
    <row r="11" spans="1:17" ht="16.5" customHeight="1">
      <c r="A11" s="1"/>
      <c r="B11" s="4"/>
      <c r="C11" s="4"/>
      <c r="D11" s="4"/>
      <c r="E11" s="4"/>
      <c r="F11" s="4"/>
      <c r="G11" s="4"/>
      <c r="H11" s="4"/>
      <c r="I11" s="4"/>
      <c r="K11" t="s">
        <v>49</v>
      </c>
      <c r="L11" s="22">
        <v>22</v>
      </c>
      <c r="M11" s="22" t="s">
        <v>49</v>
      </c>
      <c r="N11" s="22" t="s">
        <v>39</v>
      </c>
      <c r="O11" s="22" t="s">
        <v>40</v>
      </c>
      <c r="P11" s="22">
        <v>96.472223181</v>
      </c>
      <c r="Q11" s="22">
        <v>93.151599987</v>
      </c>
    </row>
    <row r="12" spans="1:17" ht="16.5" customHeight="1">
      <c r="A12" s="1"/>
      <c r="B12" s="4"/>
      <c r="C12" s="4"/>
      <c r="D12" s="4"/>
      <c r="E12" s="4"/>
      <c r="F12" s="4"/>
      <c r="G12" s="4"/>
      <c r="H12" s="4"/>
      <c r="I12" s="4"/>
      <c r="K12" t="s">
        <v>50</v>
      </c>
      <c r="L12" s="22">
        <v>22</v>
      </c>
      <c r="M12" s="22" t="s">
        <v>50</v>
      </c>
      <c r="N12" s="22" t="s">
        <v>39</v>
      </c>
      <c r="O12" s="22" t="s">
        <v>40</v>
      </c>
      <c r="P12" s="22">
        <v>97.292341777</v>
      </c>
      <c r="Q12" s="22">
        <v>96.722113841</v>
      </c>
    </row>
    <row r="13" spans="1:17" ht="16.5" customHeight="1">
      <c r="A13" s="25" t="s">
        <v>0</v>
      </c>
      <c r="B13" s="23" t="s">
        <v>4</v>
      </c>
      <c r="C13" s="24"/>
      <c r="D13" s="23" t="s">
        <v>5</v>
      </c>
      <c r="E13" s="24"/>
      <c r="F13" s="23" t="s">
        <v>6</v>
      </c>
      <c r="G13" s="24"/>
      <c r="H13" s="23" t="s">
        <v>7</v>
      </c>
      <c r="I13" s="24"/>
      <c r="K13" t="s">
        <v>51</v>
      </c>
      <c r="L13" s="22">
        <v>22</v>
      </c>
      <c r="M13" s="22" t="s">
        <v>51</v>
      </c>
      <c r="N13" s="22" t="s">
        <v>39</v>
      </c>
      <c r="O13" s="22" t="s">
        <v>40</v>
      </c>
      <c r="P13" s="22">
        <v>78.362163577</v>
      </c>
      <c r="Q13" s="22">
        <v>74.654943649</v>
      </c>
    </row>
    <row r="14" spans="1:17" ht="16.5" customHeight="1">
      <c r="A14" s="26"/>
      <c r="B14" s="21" t="s">
        <v>68</v>
      </c>
      <c r="C14" s="21" t="s">
        <v>72</v>
      </c>
      <c r="D14" s="21" t="s">
        <v>68</v>
      </c>
      <c r="E14" s="21" t="s">
        <v>72</v>
      </c>
      <c r="F14" s="21" t="s">
        <v>68</v>
      </c>
      <c r="G14" s="21" t="s">
        <v>72</v>
      </c>
      <c r="H14" s="21" t="s">
        <v>68</v>
      </c>
      <c r="I14" s="21" t="s">
        <v>72</v>
      </c>
      <c r="L14" s="22">
        <v>23</v>
      </c>
      <c r="M14" s="22" t="s">
        <v>38</v>
      </c>
      <c r="N14" s="22" t="s">
        <v>39</v>
      </c>
      <c r="O14" s="22" t="s">
        <v>40</v>
      </c>
      <c r="P14" s="22">
        <v>5.548492432</v>
      </c>
      <c r="Q14" s="22">
        <v>7.8293489859</v>
      </c>
    </row>
    <row r="15" spans="1:17" s="13" customFormat="1" ht="16.5" customHeight="1">
      <c r="A15" s="14" t="s">
        <v>3</v>
      </c>
      <c r="B15" s="12">
        <f>VLOOKUP($K$6,$M$2:$Q$13,4,FALSE)</f>
        <v>55.670070614</v>
      </c>
      <c r="C15" s="12">
        <f>VLOOKUP($K$6,$M$2:$Q$13,5,FALSE)</f>
        <v>56.759899748</v>
      </c>
      <c r="D15" s="12">
        <f>VLOOKUP($K$7,$M$2:$Q$13,4,FALSE)</f>
        <v>73.518188908</v>
      </c>
      <c r="E15" s="12">
        <f>VLOOKUP($K$7,$M$2:$Q$13,5,FALSE)</f>
        <v>64.571300463</v>
      </c>
      <c r="F15" s="12">
        <f>VLOOKUP($K$8,$M$2:$Q$13,4,FALSE)</f>
        <v>80.439683538</v>
      </c>
      <c r="G15" s="12">
        <f>VLOOKUP($K$8,$M$2:$Q$13,5,FALSE)</f>
        <v>79.144571732</v>
      </c>
      <c r="H15" s="12">
        <f>VLOOKUP($K$9,$M$2:$Q$13,4,FALSE)</f>
        <v>88.916591765</v>
      </c>
      <c r="I15" s="12">
        <f>VLOOKUP($K$9,$M$2:$Q$13,5,FALSE)</f>
        <v>84.378058264</v>
      </c>
      <c r="L15" s="22">
        <v>23</v>
      </c>
      <c r="M15" s="22" t="s">
        <v>41</v>
      </c>
      <c r="N15" s="22" t="s">
        <v>39</v>
      </c>
      <c r="O15" s="22" t="s">
        <v>40</v>
      </c>
      <c r="P15" s="22">
        <v>4.4590076542</v>
      </c>
      <c r="Q15" s="22">
        <v>3.557489278</v>
      </c>
    </row>
    <row r="16" spans="1:17" s="13" customFormat="1" ht="16.5" customHeight="1">
      <c r="A16" s="11" t="s">
        <v>24</v>
      </c>
      <c r="B16" s="12">
        <f>VLOOKUP($K$6,$M$14:$Q$25,4,FALSE)</f>
        <v>9.7473201102</v>
      </c>
      <c r="C16" s="12">
        <f>VLOOKUP($K$6,$M$14:$Q$25,5,FALSE)</f>
        <v>8.8051903455</v>
      </c>
      <c r="D16" s="12">
        <f>VLOOKUP($K$7,$M$14:$Q$25,4,FALSE)</f>
        <v>10.506677674</v>
      </c>
      <c r="E16" s="12">
        <f>VLOOKUP($K$7,$M$14:$Q$25,5,FALSE)</f>
        <v>5.9437581293</v>
      </c>
      <c r="F16" s="12">
        <f>VLOOKUP($K$8,$M$14:$Q$25,4,FALSE)</f>
        <v>11.631913765</v>
      </c>
      <c r="G16" s="12">
        <f>VLOOKUP($K$8,$M$14:$Q$25,5,FALSE)</f>
        <v>8.8639891625</v>
      </c>
      <c r="H16" s="12">
        <f>VLOOKUP($K$9,$M$14:$Q$25,4,FALSE)</f>
        <v>10.804121594</v>
      </c>
      <c r="I16" s="12">
        <f>VLOOKUP($K$9,$M$14:$Q$25,5,FALSE)</f>
        <v>7.3801081535</v>
      </c>
      <c r="L16" s="22">
        <v>23</v>
      </c>
      <c r="M16" s="22" t="s">
        <v>42</v>
      </c>
      <c r="N16" s="22" t="s">
        <v>39</v>
      </c>
      <c r="O16" s="22" t="s">
        <v>40</v>
      </c>
      <c r="P16" s="22">
        <v>6.9612688056</v>
      </c>
      <c r="Q16" s="22">
        <v>6.0007587936</v>
      </c>
    </row>
    <row r="17" spans="1:17" s="13" customFormat="1" ht="16.5" customHeight="1">
      <c r="A17" s="11" t="s">
        <v>25</v>
      </c>
      <c r="B17" s="12">
        <f>VLOOKUP($K$6,$M$26:$Q$37,4,FALSE)</f>
        <v>36.39397188</v>
      </c>
      <c r="C17" s="12">
        <f>VLOOKUP($K$6,$M$26:$Q$37,5,FALSE)</f>
        <v>44.907286276</v>
      </c>
      <c r="D17" s="12">
        <f>VLOOKUP($K$7,$M$26:$Q$37,4,FALSE)</f>
        <v>50.996058181</v>
      </c>
      <c r="E17" s="12">
        <f>VLOOKUP($K$7,$M$26:$Q$37,5,FALSE)</f>
        <v>56.257083021</v>
      </c>
      <c r="F17" s="12">
        <f>VLOOKUP($K$8,$M$26:$Q$37,4,FALSE)</f>
        <v>60.336559485</v>
      </c>
      <c r="G17" s="12">
        <f>VLOOKUP($K$8,$M$26:$Q$37,5,FALSE)</f>
        <v>65.651183139</v>
      </c>
      <c r="H17" s="12">
        <f>VLOOKUP($K$9,$M$26:$Q$37,4,FALSE)</f>
        <v>68.37866728</v>
      </c>
      <c r="I17" s="12">
        <f>VLOOKUP($K$9,$M$26:$Q$37,5,FALSE)</f>
        <v>74.18345723</v>
      </c>
      <c r="L17" s="22">
        <v>23</v>
      </c>
      <c r="M17" s="22" t="s">
        <v>43</v>
      </c>
      <c r="N17" s="22" t="s">
        <v>39</v>
      </c>
      <c r="O17" s="22" t="s">
        <v>40</v>
      </c>
      <c r="P17" s="22">
        <v>8.1717861794</v>
      </c>
      <c r="Q17" s="22">
        <v>7.8323958094</v>
      </c>
    </row>
    <row r="18" spans="1:17" ht="16.5" customHeight="1">
      <c r="A18" s="1"/>
      <c r="B18" s="1"/>
      <c r="C18" s="1"/>
      <c r="D18" s="1"/>
      <c r="E18" s="1"/>
      <c r="F18" s="1"/>
      <c r="G18" s="1"/>
      <c r="H18" s="1"/>
      <c r="I18" s="1"/>
      <c r="L18" s="22">
        <v>23</v>
      </c>
      <c r="M18" s="22" t="s">
        <v>44</v>
      </c>
      <c r="N18" s="22" t="s">
        <v>39</v>
      </c>
      <c r="O18" s="22" t="s">
        <v>40</v>
      </c>
      <c r="P18" s="22">
        <v>9.7473201102</v>
      </c>
      <c r="Q18" s="22">
        <v>8.8051903455</v>
      </c>
    </row>
    <row r="19" spans="1:17" ht="16.5" customHeight="1">
      <c r="A19" s="1"/>
      <c r="B19" s="1"/>
      <c r="C19" s="1"/>
      <c r="D19" s="1"/>
      <c r="E19" s="1"/>
      <c r="F19" s="1"/>
      <c r="G19" s="1"/>
      <c r="H19" s="1"/>
      <c r="I19" s="1"/>
      <c r="L19" s="22">
        <v>23</v>
      </c>
      <c r="M19" s="22" t="s">
        <v>45</v>
      </c>
      <c r="N19" s="22" t="s">
        <v>39</v>
      </c>
      <c r="O19" s="22" t="s">
        <v>40</v>
      </c>
      <c r="P19" s="22">
        <v>10.506677674</v>
      </c>
      <c r="Q19" s="22">
        <v>5.9437581293</v>
      </c>
    </row>
    <row r="20" spans="1:17" ht="16.5" customHeight="1">
      <c r="A20" s="25" t="s">
        <v>0</v>
      </c>
      <c r="B20" s="23" t="s">
        <v>8</v>
      </c>
      <c r="C20" s="24"/>
      <c r="D20" s="23" t="s">
        <v>9</v>
      </c>
      <c r="E20" s="24"/>
      <c r="F20" s="23" t="s">
        <v>10</v>
      </c>
      <c r="G20" s="24"/>
      <c r="H20" s="4"/>
      <c r="I20" s="4"/>
      <c r="L20" s="22">
        <v>23</v>
      </c>
      <c r="M20" s="22" t="s">
        <v>46</v>
      </c>
      <c r="N20" s="22" t="s">
        <v>39</v>
      </c>
      <c r="O20" s="22" t="s">
        <v>40</v>
      </c>
      <c r="P20" s="22">
        <v>11.631913765</v>
      </c>
      <c r="Q20" s="22">
        <v>8.8639891625</v>
      </c>
    </row>
    <row r="21" spans="1:17" ht="16.5" customHeight="1">
      <c r="A21" s="26"/>
      <c r="B21" s="21" t="s">
        <v>68</v>
      </c>
      <c r="C21" s="21" t="s">
        <v>72</v>
      </c>
      <c r="D21" s="21" t="s">
        <v>68</v>
      </c>
      <c r="E21" s="21" t="s">
        <v>72</v>
      </c>
      <c r="F21" s="21" t="s">
        <v>68</v>
      </c>
      <c r="G21" s="21" t="s">
        <v>72</v>
      </c>
      <c r="H21" s="4"/>
      <c r="I21" s="4"/>
      <c r="L21" s="22">
        <v>23</v>
      </c>
      <c r="M21" s="22" t="s">
        <v>47</v>
      </c>
      <c r="N21" s="22" t="s">
        <v>39</v>
      </c>
      <c r="O21" s="22" t="s">
        <v>40</v>
      </c>
      <c r="P21" s="22">
        <v>10.804121594</v>
      </c>
      <c r="Q21" s="22">
        <v>7.3801081535</v>
      </c>
    </row>
    <row r="22" spans="1:17" ht="16.5" customHeight="1">
      <c r="A22" s="14" t="s">
        <v>3</v>
      </c>
      <c r="B22" s="12">
        <f>VLOOKUP($K$10,$M$2:$Q$13,4,FALSE)</f>
        <v>92.808751691</v>
      </c>
      <c r="C22" s="12">
        <f>VLOOKUP($K$10,$M$2:$Q$13,5,FALSE)</f>
        <v>90.759862565</v>
      </c>
      <c r="D22" s="12">
        <f>VLOOKUP($K$11,$M$2:$Q$13,4,FALSE)</f>
        <v>96.472223181</v>
      </c>
      <c r="E22" s="12">
        <f>VLOOKUP($K$11,$M$2:$Q$13,5,FALSE)</f>
        <v>93.151599987</v>
      </c>
      <c r="F22" s="12">
        <f>VLOOKUP($K$12,$M$2:$Q$13,4,FALSE)</f>
        <v>97.292341777</v>
      </c>
      <c r="G22" s="12">
        <f>VLOOKUP($K$12,$M$2:$Q$13,5,FALSE)</f>
        <v>96.722113841</v>
      </c>
      <c r="H22" s="4"/>
      <c r="I22" s="4"/>
      <c r="L22" s="22">
        <v>23</v>
      </c>
      <c r="M22" s="22" t="s">
        <v>48</v>
      </c>
      <c r="N22" s="22" t="s">
        <v>39</v>
      </c>
      <c r="O22" s="22" t="s">
        <v>40</v>
      </c>
      <c r="P22" s="22">
        <v>8.943169452</v>
      </c>
      <c r="Q22" s="22">
        <v>7.3707395432</v>
      </c>
    </row>
    <row r="23" spans="1:17" s="13" customFormat="1" ht="16.5" customHeight="1">
      <c r="A23" s="11" t="s">
        <v>24</v>
      </c>
      <c r="B23" s="12">
        <f>VLOOKUP($K$10,$M$14:$Q$25,4,FALSE)</f>
        <v>8.943169452</v>
      </c>
      <c r="C23" s="12">
        <f>VLOOKUP($K$10,$M$14:$Q$25,5,FALSE)</f>
        <v>7.3707395432</v>
      </c>
      <c r="D23" s="12">
        <f>VLOOKUP($K$11,$M$14:$Q$25,4,FALSE)</f>
        <v>5.5397019347</v>
      </c>
      <c r="E23" s="12">
        <f>VLOOKUP($K$11,$M$14:$Q$25,5,FALSE)</f>
        <v>4.288868171</v>
      </c>
      <c r="F23" s="12">
        <f>VLOOKUP($K$12,$M$14:$Q$25,4,FALSE)</f>
        <v>3.2865439177</v>
      </c>
      <c r="G23" s="12">
        <f>VLOOKUP($K$12,$M$14:$Q$25,5,FALSE)</f>
        <v>2.1805697883</v>
      </c>
      <c r="H23" s="15"/>
      <c r="I23" s="15"/>
      <c r="L23" s="22">
        <v>23</v>
      </c>
      <c r="M23" s="22" t="s">
        <v>49</v>
      </c>
      <c r="N23" s="22" t="s">
        <v>39</v>
      </c>
      <c r="O23" s="22" t="s">
        <v>40</v>
      </c>
      <c r="P23" s="22">
        <v>5.5397019347</v>
      </c>
      <c r="Q23" s="22">
        <v>4.288868171</v>
      </c>
    </row>
    <row r="24" spans="1:17" s="13" customFormat="1" ht="16.5" customHeight="1">
      <c r="A24" s="11" t="s">
        <v>25</v>
      </c>
      <c r="B24" s="12">
        <f>VLOOKUP($K$10,$M$26:$Q$37,4,FALSE)</f>
        <v>78.054007519</v>
      </c>
      <c r="C24" s="12">
        <f>VLOOKUP($K$10,$M$26:$Q$37,5,FALSE)</f>
        <v>80.948251701</v>
      </c>
      <c r="D24" s="12">
        <f>VLOOKUP($K$11,$M$26:$Q$37,4,FALSE)</f>
        <v>87.062956684</v>
      </c>
      <c r="E24" s="12">
        <f>VLOOKUP($K$11,$M$26:$Q$37,5,FALSE)</f>
        <v>87.23322652</v>
      </c>
      <c r="F24" s="12">
        <f>VLOOKUP($K$12,$M$26:$Q$37,4,FALSE)</f>
        <v>90.773427521</v>
      </c>
      <c r="G24" s="12">
        <f>VLOOKUP($K$12,$M$26:$Q$37,5,FALSE)</f>
        <v>93.152064132</v>
      </c>
      <c r="H24" s="15"/>
      <c r="I24" s="15"/>
      <c r="L24" s="22">
        <v>23</v>
      </c>
      <c r="M24" s="22" t="s">
        <v>50</v>
      </c>
      <c r="N24" s="22" t="s">
        <v>39</v>
      </c>
      <c r="O24" s="22" t="s">
        <v>40</v>
      </c>
      <c r="P24" s="22">
        <v>3.2865439177</v>
      </c>
      <c r="Q24" s="22">
        <v>2.1805697883</v>
      </c>
    </row>
    <row r="25" spans="1:17" ht="16.5" customHeight="1">
      <c r="A25" s="19" t="s">
        <v>26</v>
      </c>
      <c r="L25" s="22">
        <v>23</v>
      </c>
      <c r="M25" s="22" t="s">
        <v>51</v>
      </c>
      <c r="N25" s="22" t="s">
        <v>39</v>
      </c>
      <c r="O25" s="22" t="s">
        <v>40</v>
      </c>
      <c r="P25" s="22">
        <v>8.1411715264</v>
      </c>
      <c r="Q25" s="22">
        <v>4.5464070515</v>
      </c>
    </row>
    <row r="26" spans="12:17" ht="16.5" customHeight="1">
      <c r="L26" s="22">
        <v>24</v>
      </c>
      <c r="M26" s="22" t="s">
        <v>38</v>
      </c>
      <c r="N26" s="22" t="s">
        <v>39</v>
      </c>
      <c r="O26" s="22" t="s">
        <v>40</v>
      </c>
      <c r="P26" s="22">
        <v>26.125378621</v>
      </c>
      <c r="Q26" s="22">
        <v>24.712061782</v>
      </c>
    </row>
    <row r="27" spans="12:17" ht="16.5" customHeight="1">
      <c r="L27" s="22">
        <v>24</v>
      </c>
      <c r="M27" s="22" t="s">
        <v>41</v>
      </c>
      <c r="N27" s="22" t="s">
        <v>39</v>
      </c>
      <c r="O27" s="22" t="s">
        <v>40</v>
      </c>
      <c r="P27" s="22">
        <v>22.051430571</v>
      </c>
      <c r="Q27" s="22">
        <v>22.991399717</v>
      </c>
    </row>
    <row r="28" spans="12:17" ht="16.5" customHeight="1">
      <c r="L28" s="22">
        <v>24</v>
      </c>
      <c r="M28" s="22" t="s">
        <v>42</v>
      </c>
      <c r="N28" s="22" t="s">
        <v>39</v>
      </c>
      <c r="O28" s="22" t="s">
        <v>40</v>
      </c>
      <c r="P28" s="22">
        <v>25.554376947</v>
      </c>
      <c r="Q28" s="22">
        <v>27.938752779</v>
      </c>
    </row>
    <row r="29" spans="12:17" ht="16.5" customHeight="1">
      <c r="L29" s="22">
        <v>24</v>
      </c>
      <c r="M29" s="22" t="s">
        <v>43</v>
      </c>
      <c r="N29" s="22" t="s">
        <v>39</v>
      </c>
      <c r="O29" s="22" t="s">
        <v>40</v>
      </c>
      <c r="P29" s="22">
        <v>33.55609052</v>
      </c>
      <c r="Q29" s="22">
        <v>33.678818132</v>
      </c>
    </row>
    <row r="30" spans="12:17" ht="16.5" customHeight="1">
      <c r="L30" s="22">
        <v>24</v>
      </c>
      <c r="M30" s="22" t="s">
        <v>44</v>
      </c>
      <c r="N30" s="22" t="s">
        <v>39</v>
      </c>
      <c r="O30" s="22" t="s">
        <v>40</v>
      </c>
      <c r="P30" s="22">
        <v>36.39397188</v>
      </c>
      <c r="Q30" s="22">
        <v>44.907286276</v>
      </c>
    </row>
    <row r="31" spans="12:17" ht="16.5" customHeight="1">
      <c r="L31" s="22">
        <v>24</v>
      </c>
      <c r="M31" s="22" t="s">
        <v>45</v>
      </c>
      <c r="N31" s="22" t="s">
        <v>39</v>
      </c>
      <c r="O31" s="22" t="s">
        <v>40</v>
      </c>
      <c r="P31" s="22">
        <v>50.996058181</v>
      </c>
      <c r="Q31" s="22">
        <v>56.257083021</v>
      </c>
    </row>
    <row r="32" spans="12:17" ht="16.5" customHeight="1">
      <c r="L32" s="22">
        <v>24</v>
      </c>
      <c r="M32" s="22" t="s">
        <v>46</v>
      </c>
      <c r="N32" s="22" t="s">
        <v>39</v>
      </c>
      <c r="O32" s="22" t="s">
        <v>40</v>
      </c>
      <c r="P32" s="22">
        <v>60.336559485</v>
      </c>
      <c r="Q32" s="22">
        <v>65.651183139</v>
      </c>
    </row>
    <row r="33" spans="12:17" ht="16.5" customHeight="1">
      <c r="L33" s="22">
        <v>24</v>
      </c>
      <c r="M33" s="22" t="s">
        <v>47</v>
      </c>
      <c r="N33" s="22" t="s">
        <v>39</v>
      </c>
      <c r="O33" s="22" t="s">
        <v>40</v>
      </c>
      <c r="P33" s="22">
        <v>68.37866728</v>
      </c>
      <c r="Q33" s="22">
        <v>74.18345723</v>
      </c>
    </row>
    <row r="34" spans="12:17" ht="16.5" customHeight="1">
      <c r="L34" s="22">
        <v>24</v>
      </c>
      <c r="M34" s="22" t="s">
        <v>48</v>
      </c>
      <c r="N34" s="22" t="s">
        <v>39</v>
      </c>
      <c r="O34" s="22" t="s">
        <v>40</v>
      </c>
      <c r="P34" s="22">
        <v>78.054007519</v>
      </c>
      <c r="Q34" s="22">
        <v>80.948251701</v>
      </c>
    </row>
    <row r="35" spans="12:17" ht="16.5" customHeight="1">
      <c r="L35" s="22">
        <v>24</v>
      </c>
      <c r="M35" s="22" t="s">
        <v>49</v>
      </c>
      <c r="N35" s="22" t="s">
        <v>39</v>
      </c>
      <c r="O35" s="22" t="s">
        <v>40</v>
      </c>
      <c r="P35" s="22">
        <v>87.062956684</v>
      </c>
      <c r="Q35" s="22">
        <v>87.23322652</v>
      </c>
    </row>
    <row r="36" spans="12:17" ht="16.5" customHeight="1">
      <c r="L36" s="22">
        <v>24</v>
      </c>
      <c r="M36" s="22" t="s">
        <v>50</v>
      </c>
      <c r="N36" s="22" t="s">
        <v>39</v>
      </c>
      <c r="O36" s="22" t="s">
        <v>40</v>
      </c>
      <c r="P36" s="22">
        <v>90.773427521</v>
      </c>
      <c r="Q36" s="22">
        <v>93.152064132</v>
      </c>
    </row>
    <row r="37" spans="12:17" ht="16.5" customHeight="1">
      <c r="L37" s="22">
        <v>24</v>
      </c>
      <c r="M37" s="22" t="s">
        <v>51</v>
      </c>
      <c r="N37" s="22" t="s">
        <v>39</v>
      </c>
      <c r="O37" s="22" t="s">
        <v>40</v>
      </c>
      <c r="P37" s="22">
        <v>61.632992511</v>
      </c>
      <c r="Q37" s="22">
        <v>63.571666719</v>
      </c>
    </row>
  </sheetData>
  <mergeCells count="15">
    <mergeCell ref="A6:A7"/>
    <mergeCell ref="A13:A14"/>
    <mergeCell ref="A20:A21"/>
    <mergeCell ref="A1:I4"/>
    <mergeCell ref="H13:I13"/>
    <mergeCell ref="H6:I6"/>
    <mergeCell ref="B6:C6"/>
    <mergeCell ref="D6:E6"/>
    <mergeCell ref="F20:G20"/>
    <mergeCell ref="B20:C20"/>
    <mergeCell ref="B13:C13"/>
    <mergeCell ref="F13:G13"/>
    <mergeCell ref="F6:G6"/>
    <mergeCell ref="D20:E20"/>
    <mergeCell ref="D13:E13"/>
  </mergeCells>
  <printOptions horizontalCentered="1"/>
  <pageMargins left="0.75" right="0.75" top="1" bottom="1" header="1" footer="0.5"/>
  <pageSetup horizontalDpi="600" verticalDpi="600" orientation="landscape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K1" sqref="K1:S16384"/>
    </sheetView>
  </sheetViews>
  <sheetFormatPr defaultColWidth="9.140625" defaultRowHeight="16.5" customHeight="1"/>
  <cols>
    <col min="1" max="1" width="25.28125" style="2" customWidth="1"/>
    <col min="2" max="9" width="7.7109375" style="2" customWidth="1"/>
    <col min="10" max="10" width="9.140625" style="2" customWidth="1"/>
    <col min="11" max="11" width="0" style="2" hidden="1" customWidth="1"/>
    <col min="12" max="17" width="0" style="22" hidden="1" customWidth="1"/>
    <col min="18" max="19" width="0" style="2" hidden="1" customWidth="1"/>
    <col min="20" max="16384" width="9.140625" style="2" customWidth="1"/>
  </cols>
  <sheetData>
    <row r="1" spans="1:17" ht="16.5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5"/>
      <c r="L1" s="22" t="s">
        <v>32</v>
      </c>
      <c r="M1" s="22" t="s">
        <v>52</v>
      </c>
      <c r="N1" s="22" t="s">
        <v>34</v>
      </c>
      <c r="O1" s="22" t="s">
        <v>35</v>
      </c>
      <c r="P1" s="22" t="s">
        <v>36</v>
      </c>
      <c r="Q1" s="22" t="s">
        <v>37</v>
      </c>
    </row>
    <row r="2" spans="1:17" ht="16.5" customHeight="1">
      <c r="A2" s="28"/>
      <c r="B2" s="28"/>
      <c r="C2" s="28"/>
      <c r="D2" s="28"/>
      <c r="E2" s="28"/>
      <c r="F2" s="28"/>
      <c r="G2" s="28"/>
      <c r="H2" s="28"/>
      <c r="I2" s="28"/>
      <c r="J2" s="5"/>
      <c r="K2" t="s">
        <v>53</v>
      </c>
      <c r="L2" s="22">
        <v>22</v>
      </c>
      <c r="M2" s="22" t="s">
        <v>53</v>
      </c>
      <c r="N2" s="22" t="s">
        <v>39</v>
      </c>
      <c r="O2" s="22" t="s">
        <v>40</v>
      </c>
      <c r="P2" s="22">
        <v>44.374133554</v>
      </c>
      <c r="Q2" s="22">
        <v>36.878527529</v>
      </c>
    </row>
    <row r="3" spans="1:17" ht="16.5" customHeight="1">
      <c r="A3" s="28"/>
      <c r="B3" s="28"/>
      <c r="C3" s="28"/>
      <c r="D3" s="28"/>
      <c r="E3" s="28"/>
      <c r="F3" s="28"/>
      <c r="G3" s="28"/>
      <c r="H3" s="28"/>
      <c r="I3" s="28"/>
      <c r="J3" s="5"/>
      <c r="K3" t="s">
        <v>54</v>
      </c>
      <c r="L3" s="22">
        <v>22</v>
      </c>
      <c r="M3" s="22" t="s">
        <v>54</v>
      </c>
      <c r="N3" s="22" t="s">
        <v>39</v>
      </c>
      <c r="O3" s="22" t="s">
        <v>40</v>
      </c>
      <c r="P3" s="22">
        <v>54.514974198</v>
      </c>
      <c r="Q3" s="22">
        <v>42.609546263</v>
      </c>
    </row>
    <row r="4" spans="1:17" ht="16.5" customHeight="1">
      <c r="A4" s="28"/>
      <c r="B4" s="28"/>
      <c r="C4" s="28"/>
      <c r="D4" s="28"/>
      <c r="E4" s="28"/>
      <c r="F4" s="28"/>
      <c r="G4" s="28"/>
      <c r="H4" s="28"/>
      <c r="I4" s="28"/>
      <c r="J4" s="5"/>
      <c r="K4" t="s">
        <v>55</v>
      </c>
      <c r="L4" s="22">
        <v>22</v>
      </c>
      <c r="M4" s="22" t="s">
        <v>55</v>
      </c>
      <c r="N4" s="22" t="s">
        <v>39</v>
      </c>
      <c r="O4" s="22" t="s">
        <v>40</v>
      </c>
      <c r="P4" s="22">
        <v>71.840619765</v>
      </c>
      <c r="Q4" s="22">
        <v>63.348781644</v>
      </c>
    </row>
    <row r="5" spans="1:17" ht="16.5" customHeight="1">
      <c r="A5" s="29"/>
      <c r="B5" s="29"/>
      <c r="C5" s="29"/>
      <c r="D5" s="29"/>
      <c r="E5" s="29"/>
      <c r="F5" s="29"/>
      <c r="G5" s="29"/>
      <c r="H5" s="29"/>
      <c r="I5" s="29"/>
      <c r="J5" s="5"/>
      <c r="K5" t="s">
        <v>56</v>
      </c>
      <c r="L5" s="22">
        <v>22</v>
      </c>
      <c r="M5" s="22" t="s">
        <v>56</v>
      </c>
      <c r="N5" s="22" t="s">
        <v>39</v>
      </c>
      <c r="O5" s="22" t="s">
        <v>40</v>
      </c>
      <c r="P5" s="22">
        <v>85.815330038</v>
      </c>
      <c r="Q5" s="22">
        <v>81.180271079</v>
      </c>
    </row>
    <row r="6" spans="1:17" ht="16.5" customHeight="1">
      <c r="A6" s="30" t="s">
        <v>0</v>
      </c>
      <c r="B6" s="23" t="s">
        <v>31</v>
      </c>
      <c r="C6" s="24"/>
      <c r="D6" s="23" t="s">
        <v>11</v>
      </c>
      <c r="E6" s="24"/>
      <c r="F6" s="23" t="s">
        <v>12</v>
      </c>
      <c r="G6" s="24"/>
      <c r="H6" s="23" t="s">
        <v>13</v>
      </c>
      <c r="I6" s="24"/>
      <c r="J6" s="5"/>
      <c r="K6" t="s">
        <v>57</v>
      </c>
      <c r="L6" s="22">
        <v>22</v>
      </c>
      <c r="M6" s="22" t="s">
        <v>57</v>
      </c>
      <c r="N6" s="22" t="s">
        <v>39</v>
      </c>
      <c r="O6" s="22" t="s">
        <v>40</v>
      </c>
      <c r="P6" s="22">
        <v>84.115566693</v>
      </c>
      <c r="Q6" s="22">
        <v>80.60989744</v>
      </c>
    </row>
    <row r="7" spans="1:17" ht="16.5" customHeight="1">
      <c r="A7" s="31"/>
      <c r="B7" s="21" t="s">
        <v>69</v>
      </c>
      <c r="C7" s="21" t="s">
        <v>68</v>
      </c>
      <c r="D7" s="21" t="s">
        <v>69</v>
      </c>
      <c r="E7" s="21" t="s">
        <v>68</v>
      </c>
      <c r="F7" s="21" t="s">
        <v>69</v>
      </c>
      <c r="G7" s="21" t="s">
        <v>68</v>
      </c>
      <c r="H7" s="21" t="s">
        <v>69</v>
      </c>
      <c r="I7" s="21" t="s">
        <v>68</v>
      </c>
      <c r="J7" s="5"/>
      <c r="K7" t="s">
        <v>58</v>
      </c>
      <c r="L7" s="22">
        <v>22</v>
      </c>
      <c r="M7" s="22" t="s">
        <v>58</v>
      </c>
      <c r="N7" s="22" t="s">
        <v>39</v>
      </c>
      <c r="O7" s="22" t="s">
        <v>40</v>
      </c>
      <c r="P7" s="22">
        <v>91.645568066</v>
      </c>
      <c r="Q7" s="22">
        <v>89.927940677</v>
      </c>
    </row>
    <row r="8" spans="1:17" s="13" customFormat="1" ht="16.5" customHeight="1">
      <c r="A8" s="14" t="s">
        <v>3</v>
      </c>
      <c r="B8" s="12">
        <f>VLOOKUP($K$2,M2:Q9,4,FALSE)</f>
        <v>44.374133554</v>
      </c>
      <c r="C8" s="12">
        <f>VLOOKUP($K$2,M2:Q9,5,FALSE)</f>
        <v>36.878527529</v>
      </c>
      <c r="D8" s="12">
        <f>VLOOKUP($K$3,M2:Q9,4,FALSE)</f>
        <v>54.514974198</v>
      </c>
      <c r="E8" s="12">
        <f>VLOOKUP($K$3,M2:Q9,5,FALSE)</f>
        <v>42.609546263</v>
      </c>
      <c r="F8" s="12">
        <f>VLOOKUP($K$4,M2:Q9,4,FALSE)</f>
        <v>71.840619765</v>
      </c>
      <c r="G8" s="12">
        <f>VLOOKUP($K$4,M2:Q9,5,FALSE)</f>
        <v>63.348781644</v>
      </c>
      <c r="H8" s="12">
        <f>VLOOKUP($K$5,M2:Q9,4,FALSE)</f>
        <v>85.815330038</v>
      </c>
      <c r="I8" s="12">
        <f>VLOOKUP($K$5,M2:Q9,5,FALSE)</f>
        <v>81.180271079</v>
      </c>
      <c r="J8" s="16"/>
      <c r="K8" t="s">
        <v>59</v>
      </c>
      <c r="L8" s="22">
        <v>22</v>
      </c>
      <c r="M8" s="22" t="s">
        <v>59</v>
      </c>
      <c r="N8" s="22" t="s">
        <v>39</v>
      </c>
      <c r="O8" s="22" t="s">
        <v>40</v>
      </c>
      <c r="P8" s="22">
        <v>95.704220468</v>
      </c>
      <c r="Q8" s="22">
        <v>93.837982347</v>
      </c>
    </row>
    <row r="9" spans="1:17" s="13" customFormat="1" ht="16.5" customHeight="1">
      <c r="A9" s="11" t="s">
        <v>24</v>
      </c>
      <c r="B9" s="12">
        <f>VLOOKUP($K$2,M10:Q17,4,FALSE)</f>
        <v>3.9044767126</v>
      </c>
      <c r="C9" s="12">
        <f>VLOOKUP($K$2,M10:Q17,5,FALSE)</f>
        <v>8.8645161979</v>
      </c>
      <c r="D9" s="12">
        <f>VLOOKUP($K$3,M10:Q17,4,FALSE)</f>
        <v>8.7808018478</v>
      </c>
      <c r="E9" s="12">
        <f>VLOOKUP($K$3,M10:Q17,5,FALSE)</f>
        <v>5.2725250073</v>
      </c>
      <c r="F9" s="12">
        <f>VLOOKUP($K$4,M10:Q17,4,FALSE)</f>
        <v>11.193840737</v>
      </c>
      <c r="G9" s="12">
        <f>VLOOKUP($K$4,M10:Q17,5,FALSE)</f>
        <v>7.4284274043</v>
      </c>
      <c r="H9" s="12">
        <f>VLOOKUP($K$5,M10:Q17,4,FALSE)</f>
        <v>7.9483224549</v>
      </c>
      <c r="I9" s="12">
        <f>VLOOKUP($K$5,M10:Q17,5,FALSE)</f>
        <v>5.939904214</v>
      </c>
      <c r="J9" s="16"/>
      <c r="K9" t="s">
        <v>51</v>
      </c>
      <c r="L9" s="22">
        <v>22</v>
      </c>
      <c r="M9" s="22" t="s">
        <v>51</v>
      </c>
      <c r="N9" s="22" t="s">
        <v>39</v>
      </c>
      <c r="O9" s="22" t="s">
        <v>40</v>
      </c>
      <c r="P9" s="22">
        <v>82.145509406</v>
      </c>
      <c r="Q9" s="22">
        <v>68.862424532</v>
      </c>
    </row>
    <row r="10" spans="1:17" s="13" customFormat="1" ht="16.5" customHeight="1">
      <c r="A10" s="14" t="s">
        <v>25</v>
      </c>
      <c r="B10" s="12">
        <f>VLOOKUP($K$2,M18:Q25,4,FALSE)</f>
        <v>28.663195116</v>
      </c>
      <c r="C10" s="12">
        <f>VLOOKUP($K$2,M18:Q25,5,FALSE)</f>
        <v>23.838698826</v>
      </c>
      <c r="D10" s="12">
        <f>VLOOKUP($K$3,M18:Q25,4,FALSE)</f>
        <v>30.884966385</v>
      </c>
      <c r="E10" s="12">
        <f>VLOOKUP($K$3,M18:Q25,5,FALSE)</f>
        <v>35.371982787</v>
      </c>
      <c r="F10" s="12">
        <f>VLOOKUP($K$4,M18:Q25,4,FALSE)</f>
        <v>52.310029249</v>
      </c>
      <c r="G10" s="12">
        <f>VLOOKUP($K$4,M18:Q25,5,FALSE)</f>
        <v>52.389221544</v>
      </c>
      <c r="H10" s="12">
        <f>VLOOKUP($K$5,M18:Q25,4,FALSE)</f>
        <v>69.61741125</v>
      </c>
      <c r="I10" s="12">
        <f>VLOOKUP($K$5,M18:Q25,5,FALSE)</f>
        <v>73.010539065</v>
      </c>
      <c r="J10" s="16"/>
      <c r="L10" s="22">
        <v>23</v>
      </c>
      <c r="M10" s="22" t="s">
        <v>53</v>
      </c>
      <c r="N10" s="22" t="s">
        <v>39</v>
      </c>
      <c r="O10" s="22" t="s">
        <v>40</v>
      </c>
      <c r="P10" s="22">
        <v>3.9044767126</v>
      </c>
      <c r="Q10" s="22">
        <v>8.8645161979</v>
      </c>
    </row>
    <row r="11" spans="1:17" ht="16.5" customHeight="1">
      <c r="A11" s="6"/>
      <c r="B11" s="7"/>
      <c r="C11" s="7"/>
      <c r="D11" s="7"/>
      <c r="E11" s="7"/>
      <c r="F11" s="7"/>
      <c r="G11" s="7"/>
      <c r="H11" s="7"/>
      <c r="I11" s="7"/>
      <c r="J11" s="5"/>
      <c r="L11" s="22">
        <v>23</v>
      </c>
      <c r="M11" s="22" t="s">
        <v>54</v>
      </c>
      <c r="N11" s="22" t="s">
        <v>39</v>
      </c>
      <c r="O11" s="22" t="s">
        <v>40</v>
      </c>
      <c r="P11" s="22">
        <v>8.7808018478</v>
      </c>
      <c r="Q11" s="22">
        <v>5.2725250073</v>
      </c>
    </row>
    <row r="12" spans="1:17" ht="16.5" customHeight="1">
      <c r="A12" s="6"/>
      <c r="B12" s="7"/>
      <c r="C12" s="7"/>
      <c r="D12" s="7"/>
      <c r="E12" s="7"/>
      <c r="F12" s="7"/>
      <c r="G12" s="7"/>
      <c r="H12" s="7"/>
      <c r="I12" s="7"/>
      <c r="J12" s="5"/>
      <c r="L12" s="22">
        <v>23</v>
      </c>
      <c r="M12" s="22" t="s">
        <v>55</v>
      </c>
      <c r="N12" s="22" t="s">
        <v>39</v>
      </c>
      <c r="O12" s="22" t="s">
        <v>40</v>
      </c>
      <c r="P12" s="22">
        <v>11.193840737</v>
      </c>
      <c r="Q12" s="22">
        <v>7.4284274043</v>
      </c>
    </row>
    <row r="13" spans="1:17" ht="16.5" customHeight="1">
      <c r="A13" s="25" t="s">
        <v>0</v>
      </c>
      <c r="B13" s="23" t="s">
        <v>14</v>
      </c>
      <c r="C13" s="24"/>
      <c r="D13" s="23" t="s">
        <v>15</v>
      </c>
      <c r="E13" s="24"/>
      <c r="F13" s="23" t="s">
        <v>16</v>
      </c>
      <c r="G13" s="24"/>
      <c r="H13" s="7"/>
      <c r="I13" s="7"/>
      <c r="J13" s="5"/>
      <c r="L13" s="22">
        <v>23</v>
      </c>
      <c r="M13" s="22" t="s">
        <v>56</v>
      </c>
      <c r="N13" s="22" t="s">
        <v>39</v>
      </c>
      <c r="O13" s="22" t="s">
        <v>40</v>
      </c>
      <c r="P13" s="22">
        <v>7.9483224549</v>
      </c>
      <c r="Q13" s="22">
        <v>5.939904214</v>
      </c>
    </row>
    <row r="14" spans="1:17" ht="16.5" customHeight="1">
      <c r="A14" s="26"/>
      <c r="B14" s="21" t="s">
        <v>69</v>
      </c>
      <c r="C14" s="21" t="s">
        <v>68</v>
      </c>
      <c r="D14" s="21" t="s">
        <v>69</v>
      </c>
      <c r="E14" s="21" t="s">
        <v>68</v>
      </c>
      <c r="F14" s="21" t="s">
        <v>69</v>
      </c>
      <c r="G14" s="21" t="s">
        <v>68</v>
      </c>
      <c r="H14" s="7"/>
      <c r="I14" s="7"/>
      <c r="J14" s="5"/>
      <c r="L14" s="22">
        <v>23</v>
      </c>
      <c r="M14" s="22" t="s">
        <v>57</v>
      </c>
      <c r="N14" s="22" t="s">
        <v>39</v>
      </c>
      <c r="O14" s="22" t="s">
        <v>40</v>
      </c>
      <c r="P14" s="22">
        <v>7.7116881353</v>
      </c>
      <c r="Q14" s="22">
        <v>7.3695893577</v>
      </c>
    </row>
    <row r="15" spans="1:17" s="13" customFormat="1" ht="16.5" customHeight="1">
      <c r="A15" s="14" t="s">
        <v>3</v>
      </c>
      <c r="B15" s="12">
        <f>VLOOKUP($K$6,M2:Q9,4,FALSE)</f>
        <v>84.115566693</v>
      </c>
      <c r="C15" s="12">
        <f>VLOOKUP($K$6,M2:Q9,5,FALSE)</f>
        <v>80.60989744</v>
      </c>
      <c r="D15" s="12">
        <f>VLOOKUP($K$7,M2:Q9,4,FALSE)</f>
        <v>91.645568066</v>
      </c>
      <c r="E15" s="12">
        <f>VLOOKUP($K$7,M2:Q9,5,FALSE)</f>
        <v>89.927940677</v>
      </c>
      <c r="F15" s="12">
        <f>VLOOKUP($K$8,M2:Q9,4,FALSE)</f>
        <v>95.704220468</v>
      </c>
      <c r="G15" s="12">
        <f>VLOOKUP($K$8,M2:Q9,5,FALSE)</f>
        <v>93.837982347</v>
      </c>
      <c r="H15" s="17"/>
      <c r="I15" s="17"/>
      <c r="J15" s="16"/>
      <c r="L15" s="22">
        <v>23</v>
      </c>
      <c r="M15" s="22" t="s">
        <v>58</v>
      </c>
      <c r="N15" s="22" t="s">
        <v>39</v>
      </c>
      <c r="O15" s="22" t="s">
        <v>40</v>
      </c>
      <c r="P15" s="22">
        <v>6.3409371127</v>
      </c>
      <c r="Q15" s="22">
        <v>4.5040891826</v>
      </c>
    </row>
    <row r="16" spans="1:17" s="13" customFormat="1" ht="16.5" customHeight="1">
      <c r="A16" s="11" t="s">
        <v>24</v>
      </c>
      <c r="B16" s="12">
        <f>VLOOKUP($K$6,M10:Q17,4,FALSE)</f>
        <v>7.7116881353</v>
      </c>
      <c r="C16" s="12">
        <f>VLOOKUP($K$6,M10:Q17,5,FALSE)</f>
        <v>7.3695893577</v>
      </c>
      <c r="D16" s="12">
        <f>VLOOKUP($K$7,M10:Q17,4,FALSE)</f>
        <v>6.3409371127</v>
      </c>
      <c r="E16" s="12">
        <f>VLOOKUP($K$7,M10:Q17,5,FALSE)</f>
        <v>4.5040891826</v>
      </c>
      <c r="F16" s="12">
        <f>VLOOKUP($K$8,M10:Q17,4,FALSE)</f>
        <v>4.8540822172</v>
      </c>
      <c r="G16" s="12">
        <f>VLOOKUP($K$8,M10:Q17,5,FALSE)</f>
        <v>3.9203733932</v>
      </c>
      <c r="H16" s="17"/>
      <c r="I16" s="17"/>
      <c r="J16" s="16"/>
      <c r="L16" s="22">
        <v>23</v>
      </c>
      <c r="M16" s="22" t="s">
        <v>59</v>
      </c>
      <c r="N16" s="22" t="s">
        <v>39</v>
      </c>
      <c r="O16" s="22" t="s">
        <v>40</v>
      </c>
      <c r="P16" s="22">
        <v>4.8540822172</v>
      </c>
      <c r="Q16" s="22">
        <v>3.9203733932</v>
      </c>
    </row>
    <row r="17" spans="1:17" s="13" customFormat="1" ht="16.5" customHeight="1">
      <c r="A17" s="14" t="s">
        <v>25</v>
      </c>
      <c r="B17" s="12">
        <f>VLOOKUP($K$6,M18:Q25,4,FALSE)</f>
        <v>69.532770848</v>
      </c>
      <c r="C17" s="12">
        <f>VLOOKUP($K$6,M18:Q25,5,FALSE)</f>
        <v>72.054035714</v>
      </c>
      <c r="D17" s="12">
        <f>VLOOKUP($K$7,M18:Q25,4,FALSE)</f>
        <v>79.405944853</v>
      </c>
      <c r="E17" s="12">
        <f>VLOOKUP($K$7,M18:Q25,5,FALSE)</f>
        <v>82.34632557</v>
      </c>
      <c r="F17" s="12">
        <f>VLOOKUP($K$8,M18:Q25,4,FALSE)</f>
        <v>85.938651851</v>
      </c>
      <c r="G17" s="12">
        <f>VLOOKUP($K$8,M18:Q25,5,FALSE)</f>
        <v>87.279006283</v>
      </c>
      <c r="H17" s="17"/>
      <c r="I17" s="17"/>
      <c r="J17" s="16"/>
      <c r="L17" s="22">
        <v>23</v>
      </c>
      <c r="M17" s="22" t="s">
        <v>51</v>
      </c>
      <c r="N17" s="22" t="s">
        <v>39</v>
      </c>
      <c r="O17" s="22" t="s">
        <v>40</v>
      </c>
      <c r="P17" s="22">
        <v>7.1862957787</v>
      </c>
      <c r="Q17" s="22">
        <v>4.2620178842</v>
      </c>
    </row>
    <row r="18" spans="1:17" ht="16.5" customHeight="1">
      <c r="A18" s="19" t="s">
        <v>26</v>
      </c>
      <c r="L18" s="22">
        <v>24</v>
      </c>
      <c r="M18" s="22" t="s">
        <v>53</v>
      </c>
      <c r="N18" s="22" t="s">
        <v>39</v>
      </c>
      <c r="O18" s="22" t="s">
        <v>40</v>
      </c>
      <c r="P18" s="22">
        <v>28.663195116</v>
      </c>
      <c r="Q18" s="22">
        <v>23.838698826</v>
      </c>
    </row>
    <row r="19" spans="12:17" ht="16.5" customHeight="1">
      <c r="L19" s="22">
        <v>24</v>
      </c>
      <c r="M19" s="22" t="s">
        <v>54</v>
      </c>
      <c r="N19" s="22" t="s">
        <v>39</v>
      </c>
      <c r="O19" s="22" t="s">
        <v>40</v>
      </c>
      <c r="P19" s="22">
        <v>30.884966385</v>
      </c>
      <c r="Q19" s="22">
        <v>35.371982787</v>
      </c>
    </row>
    <row r="20" spans="12:17" ht="16.5" customHeight="1">
      <c r="L20" s="22">
        <v>24</v>
      </c>
      <c r="M20" s="22" t="s">
        <v>55</v>
      </c>
      <c r="N20" s="22" t="s">
        <v>39</v>
      </c>
      <c r="O20" s="22" t="s">
        <v>40</v>
      </c>
      <c r="P20" s="22">
        <v>52.310029249</v>
      </c>
      <c r="Q20" s="22">
        <v>52.389221544</v>
      </c>
    </row>
    <row r="21" spans="12:17" ht="16.5" customHeight="1">
      <c r="L21" s="22">
        <v>24</v>
      </c>
      <c r="M21" s="22" t="s">
        <v>56</v>
      </c>
      <c r="N21" s="22" t="s">
        <v>39</v>
      </c>
      <c r="O21" s="22" t="s">
        <v>40</v>
      </c>
      <c r="P21" s="22">
        <v>69.61741125</v>
      </c>
      <c r="Q21" s="22">
        <v>73.010539065</v>
      </c>
    </row>
    <row r="22" spans="12:17" ht="16.5" customHeight="1">
      <c r="L22" s="22">
        <v>24</v>
      </c>
      <c r="M22" s="22" t="s">
        <v>57</v>
      </c>
      <c r="N22" s="22" t="s">
        <v>39</v>
      </c>
      <c r="O22" s="22" t="s">
        <v>40</v>
      </c>
      <c r="P22" s="22">
        <v>69.532770848</v>
      </c>
      <c r="Q22" s="22">
        <v>72.054035714</v>
      </c>
    </row>
    <row r="23" spans="12:17" ht="16.5" customHeight="1">
      <c r="L23" s="22">
        <v>24</v>
      </c>
      <c r="M23" s="22" t="s">
        <v>58</v>
      </c>
      <c r="N23" s="22" t="s">
        <v>39</v>
      </c>
      <c r="O23" s="22" t="s">
        <v>40</v>
      </c>
      <c r="P23" s="22">
        <v>79.405944853</v>
      </c>
      <c r="Q23" s="22">
        <v>82.34632557</v>
      </c>
    </row>
    <row r="24" spans="12:17" ht="16.5" customHeight="1">
      <c r="L24" s="22">
        <v>24</v>
      </c>
      <c r="M24" s="22" t="s">
        <v>59</v>
      </c>
      <c r="N24" s="22" t="s">
        <v>39</v>
      </c>
      <c r="O24" s="22" t="s">
        <v>40</v>
      </c>
      <c r="P24" s="22">
        <v>85.938651851</v>
      </c>
      <c r="Q24" s="22">
        <v>87.279006283</v>
      </c>
    </row>
    <row r="25" spans="12:17" ht="16.5" customHeight="1">
      <c r="L25" s="22">
        <v>24</v>
      </c>
      <c r="M25" s="22" t="s">
        <v>51</v>
      </c>
      <c r="N25" s="22" t="s">
        <v>39</v>
      </c>
      <c r="O25" s="22" t="s">
        <v>40</v>
      </c>
      <c r="P25" s="22">
        <v>63.715039208</v>
      </c>
      <c r="Q25" s="22">
        <v>55.083352352</v>
      </c>
    </row>
  </sheetData>
  <mergeCells count="10">
    <mergeCell ref="A1:I5"/>
    <mergeCell ref="A6:A7"/>
    <mergeCell ref="A13:A14"/>
    <mergeCell ref="B6:C6"/>
    <mergeCell ref="F13:G13"/>
    <mergeCell ref="B13:C13"/>
    <mergeCell ref="H6:I6"/>
    <mergeCell ref="D6:E6"/>
    <mergeCell ref="D13:E13"/>
    <mergeCell ref="F6:G6"/>
  </mergeCells>
  <printOptions horizontalCentered="1"/>
  <pageMargins left="0.75" right="0.75" top="1" bottom="1" header="1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M1" sqref="M1:U16384"/>
    </sheetView>
  </sheetViews>
  <sheetFormatPr defaultColWidth="9.140625" defaultRowHeight="16.5" customHeight="1"/>
  <cols>
    <col min="1" max="1" width="23.8515625" style="2" customWidth="1"/>
    <col min="2" max="9" width="7.7109375" style="2" customWidth="1"/>
    <col min="10" max="12" width="9.140625" style="2" customWidth="1"/>
    <col min="13" max="13" width="0" style="2" hidden="1" customWidth="1"/>
    <col min="14" max="19" width="0" style="22" hidden="1" customWidth="1"/>
    <col min="20" max="21" width="0" style="2" hidden="1" customWidth="1"/>
    <col min="22" max="16384" width="9.140625" style="2" customWidth="1"/>
  </cols>
  <sheetData>
    <row r="1" spans="1:19" ht="16.5" customHeight="1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N1" s="22" t="s">
        <v>32</v>
      </c>
      <c r="O1" s="22" t="s">
        <v>60</v>
      </c>
      <c r="P1" s="22" t="s">
        <v>34</v>
      </c>
      <c r="Q1" s="22" t="s">
        <v>35</v>
      </c>
      <c r="R1" s="22" t="s">
        <v>36</v>
      </c>
      <c r="S1" s="22" t="s">
        <v>37</v>
      </c>
    </row>
    <row r="2" spans="1:19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M2" t="s">
        <v>61</v>
      </c>
      <c r="N2" s="22">
        <v>22</v>
      </c>
      <c r="O2" s="22" t="s">
        <v>61</v>
      </c>
      <c r="P2" s="22" t="s">
        <v>39</v>
      </c>
      <c r="Q2" s="22" t="s">
        <v>40</v>
      </c>
      <c r="R2" s="22">
        <v>87.989313389</v>
      </c>
      <c r="S2" s="22">
        <v>81.603568539</v>
      </c>
    </row>
    <row r="3" spans="1:19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M3" t="s">
        <v>62</v>
      </c>
      <c r="N3" s="22">
        <v>22</v>
      </c>
      <c r="O3" s="22" t="s">
        <v>62</v>
      </c>
      <c r="P3" s="22" t="s">
        <v>39</v>
      </c>
      <c r="Q3" s="22" t="s">
        <v>40</v>
      </c>
      <c r="R3" s="22">
        <v>78.981795369</v>
      </c>
      <c r="S3" s="22">
        <v>81.054689868</v>
      </c>
    </row>
    <row r="4" spans="1:19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M4" t="s">
        <v>63</v>
      </c>
      <c r="N4" s="22">
        <v>22</v>
      </c>
      <c r="O4" s="22" t="s">
        <v>63</v>
      </c>
      <c r="P4" s="22" t="s">
        <v>39</v>
      </c>
      <c r="Q4" s="22" t="s">
        <v>40</v>
      </c>
      <c r="R4" s="22">
        <v>91.519439364</v>
      </c>
      <c r="S4" s="22">
        <v>89.928601799</v>
      </c>
    </row>
    <row r="5" spans="1:19" ht="16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M5" t="s">
        <v>64</v>
      </c>
      <c r="N5" s="22">
        <v>22</v>
      </c>
      <c r="O5" s="22" t="s">
        <v>64</v>
      </c>
      <c r="P5" s="22" t="s">
        <v>39</v>
      </c>
      <c r="Q5" s="22" t="s">
        <v>40</v>
      </c>
      <c r="R5" s="22">
        <v>92.132518588</v>
      </c>
      <c r="S5" s="22">
        <v>89.707653062</v>
      </c>
    </row>
    <row r="6" spans="1:19" ht="16.5" customHeight="1">
      <c r="A6" s="35" t="s">
        <v>0</v>
      </c>
      <c r="B6" s="32" t="s">
        <v>17</v>
      </c>
      <c r="C6" s="33"/>
      <c r="D6" s="32" t="s">
        <v>18</v>
      </c>
      <c r="E6" s="33"/>
      <c r="F6" s="32" t="s">
        <v>19</v>
      </c>
      <c r="G6" s="33"/>
      <c r="H6" s="32" t="s">
        <v>20</v>
      </c>
      <c r="I6" s="33"/>
      <c r="J6" s="32" t="s">
        <v>21</v>
      </c>
      <c r="K6" s="33"/>
      <c r="M6" t="s">
        <v>65</v>
      </c>
      <c r="N6" s="22">
        <v>22</v>
      </c>
      <c r="O6" s="22" t="s">
        <v>65</v>
      </c>
      <c r="P6" s="22" t="s">
        <v>39</v>
      </c>
      <c r="Q6" s="22" t="s">
        <v>40</v>
      </c>
      <c r="R6" s="22">
        <v>88.262816193</v>
      </c>
      <c r="S6" s="22">
        <v>83.898083058</v>
      </c>
    </row>
    <row r="7" spans="1:19" ht="16.5" customHeight="1">
      <c r="A7" s="36"/>
      <c r="B7" s="21" t="s">
        <v>68</v>
      </c>
      <c r="C7" s="21" t="s">
        <v>72</v>
      </c>
      <c r="D7" s="21" t="s">
        <v>68</v>
      </c>
      <c r="E7" s="21" t="s">
        <v>72</v>
      </c>
      <c r="F7" s="21" t="s">
        <v>68</v>
      </c>
      <c r="G7" s="21" t="s">
        <v>72</v>
      </c>
      <c r="H7" s="21" t="s">
        <v>68</v>
      </c>
      <c r="I7" s="21" t="s">
        <v>72</v>
      </c>
      <c r="J7" s="21" t="s">
        <v>68</v>
      </c>
      <c r="K7" s="21" t="s">
        <v>72</v>
      </c>
      <c r="M7" t="s">
        <v>66</v>
      </c>
      <c r="N7" s="22">
        <v>22</v>
      </c>
      <c r="O7" s="22" t="s">
        <v>66</v>
      </c>
      <c r="P7" s="22" t="s">
        <v>39</v>
      </c>
      <c r="Q7" s="22" t="s">
        <v>40</v>
      </c>
      <c r="R7" s="22">
        <v>82.433435952</v>
      </c>
      <c r="S7" s="22">
        <v>79.411683413</v>
      </c>
    </row>
    <row r="8" spans="1:19" ht="16.5" customHeight="1">
      <c r="A8" s="8" t="s">
        <v>3</v>
      </c>
      <c r="B8" s="10">
        <f>VLOOKUP($M$2,O2:S11,4,FALSE)</f>
        <v>87.989313389</v>
      </c>
      <c r="C8" s="10">
        <f>VLOOKUP($M$2,O2:S11,5,FALSE)</f>
        <v>81.603568539</v>
      </c>
      <c r="D8" s="10">
        <f>VLOOKUP($M$3,O2:S11,4,FALSE)</f>
        <v>78.981795369</v>
      </c>
      <c r="E8" s="10">
        <f>VLOOKUP($M$3,O2:S11,5,FALSE)</f>
        <v>81.054689868</v>
      </c>
      <c r="F8" s="10">
        <f>VLOOKUP($M$4,O2:S11,4,FALSE)</f>
        <v>91.519439364</v>
      </c>
      <c r="G8" s="10">
        <f>VLOOKUP($M$4,O2:S11,5,FALSE)</f>
        <v>89.928601799</v>
      </c>
      <c r="H8" s="10">
        <f>VLOOKUP($M$5,O2:S11,4,FALSE)</f>
        <v>92.132518588</v>
      </c>
      <c r="I8" s="10">
        <f>VLOOKUP($M$5,O2:S11,5,FALSE)</f>
        <v>89.707653062</v>
      </c>
      <c r="J8" s="10">
        <f>VLOOKUP($M$6,O2:S11,4,FALSE)</f>
        <v>88.262816193</v>
      </c>
      <c r="K8" s="10">
        <f>VLOOKUP($M$6,O2:S11,5,FALSE)</f>
        <v>83.898083058</v>
      </c>
      <c r="M8" t="s">
        <v>67</v>
      </c>
      <c r="N8" s="22">
        <v>22</v>
      </c>
      <c r="O8" s="22" t="s">
        <v>67</v>
      </c>
      <c r="P8" s="22" t="s">
        <v>39</v>
      </c>
      <c r="Q8" s="22" t="s">
        <v>40</v>
      </c>
      <c r="R8" s="22">
        <v>78.287341272</v>
      </c>
      <c r="S8" s="22">
        <v>70.970314823</v>
      </c>
    </row>
    <row r="9" spans="1:19" ht="16.5" customHeight="1">
      <c r="A9" s="11" t="s">
        <v>24</v>
      </c>
      <c r="B9" s="10">
        <f>VLOOKUP($M$2,O12:S21,4,FALSE)</f>
        <v>1.9088665694</v>
      </c>
      <c r="C9" s="10">
        <f>VLOOKUP($M$2,O12:S21,5,FALSE)</f>
        <v>2.043081944</v>
      </c>
      <c r="D9" s="10">
        <f>VLOOKUP($M$3,O12:S21,4,FALSE)</f>
        <v>0.9663597266</v>
      </c>
      <c r="E9" s="10">
        <f>VLOOKUP($M$3,O12:S21,5,FALSE)</f>
        <v>1.9759066141</v>
      </c>
      <c r="F9" s="10">
        <f>VLOOKUP($M$4,O12:S21,4,FALSE)</f>
        <v>4.3470146289</v>
      </c>
      <c r="G9" s="10">
        <f>VLOOKUP($M$4,O12:S21,5,FALSE)</f>
        <v>3.8467867007</v>
      </c>
      <c r="H9" s="10">
        <f>VLOOKUP($M$5,O12:S21,4,FALSE)</f>
        <v>6.6433677055</v>
      </c>
      <c r="I9" s="10">
        <f>VLOOKUP($M$5,O12:S21,5,FALSE)</f>
        <v>4.8131977304</v>
      </c>
      <c r="J9" s="10">
        <f>VLOOKUP($M$6,O12:S21,4,FALSE)</f>
        <v>7.7341152868</v>
      </c>
      <c r="K9" s="10">
        <f>VLOOKUP($M$6,O12:S21,5,FALSE)</f>
        <v>5.7025064066</v>
      </c>
      <c r="M9" t="s">
        <v>27</v>
      </c>
      <c r="N9" s="22">
        <v>22</v>
      </c>
      <c r="O9" s="22" t="s">
        <v>27</v>
      </c>
      <c r="P9" s="22" t="s">
        <v>39</v>
      </c>
      <c r="Q9" s="22" t="s">
        <v>40</v>
      </c>
      <c r="R9" s="22">
        <v>66.808717774</v>
      </c>
      <c r="S9" s="22">
        <v>60.182225678</v>
      </c>
    </row>
    <row r="10" spans="1:19" s="13" customFormat="1" ht="16.5" customHeight="1">
      <c r="A10" s="18" t="s">
        <v>25</v>
      </c>
      <c r="B10" s="10">
        <f>VLOOKUP($M$2,O22:S31,4,FALSE)</f>
        <v>67.556871989</v>
      </c>
      <c r="C10" s="10">
        <f>VLOOKUP($M$2,O22:S31,5,FALSE)</f>
        <v>70.689966495</v>
      </c>
      <c r="D10" s="10">
        <f>VLOOKUP($M$3,O22:S31,4,FALSE)</f>
        <v>69.275285935</v>
      </c>
      <c r="E10" s="10">
        <f>VLOOKUP($M$3,O22:S31,5,FALSE)</f>
        <v>78.258803026</v>
      </c>
      <c r="F10" s="10">
        <f>VLOOKUP($M$4,O22:S31,4,FALSE)</f>
        <v>77.99228985</v>
      </c>
      <c r="G10" s="10">
        <f>VLOOKUP($M$4,O22:S31,5,FALSE)</f>
        <v>84.423190459</v>
      </c>
      <c r="H10" s="10">
        <f>VLOOKUP($M$5,O22:S31,4,FALSE)</f>
        <v>77.893178109</v>
      </c>
      <c r="I10" s="10">
        <f>VLOOKUP($M$5,O22:S31,5,FALSE)</f>
        <v>82.785023712</v>
      </c>
      <c r="J10" s="10">
        <f>VLOOKUP($M$6,O22:S31,4,FALSE)</f>
        <v>73.724367318</v>
      </c>
      <c r="K10" s="10">
        <f>VLOOKUP($M$6,O22:S31,5,FALSE)</f>
        <v>75.949691307</v>
      </c>
      <c r="M10" t="s">
        <v>28</v>
      </c>
      <c r="N10" s="22">
        <v>22</v>
      </c>
      <c r="O10" s="22" t="s">
        <v>28</v>
      </c>
      <c r="P10" s="22" t="s">
        <v>39</v>
      </c>
      <c r="Q10" s="22" t="s">
        <v>40</v>
      </c>
      <c r="R10" s="22">
        <v>51.892765041</v>
      </c>
      <c r="S10" s="22">
        <v>42.278187703</v>
      </c>
    </row>
    <row r="11" spans="2:19" ht="16.5" customHeight="1">
      <c r="B11" s="4"/>
      <c r="C11" s="4"/>
      <c r="D11" s="4"/>
      <c r="E11" s="4"/>
      <c r="F11" s="4"/>
      <c r="G11" s="4"/>
      <c r="H11" s="4"/>
      <c r="I11" s="4"/>
      <c r="M11" t="s">
        <v>51</v>
      </c>
      <c r="N11" s="22">
        <v>22</v>
      </c>
      <c r="O11" s="22" t="s">
        <v>51</v>
      </c>
      <c r="P11" s="22" t="s">
        <v>39</v>
      </c>
      <c r="Q11" s="22" t="s">
        <v>40</v>
      </c>
      <c r="R11" s="22">
        <v>77.991462413</v>
      </c>
      <c r="S11" s="22">
        <v>83.997065046</v>
      </c>
    </row>
    <row r="12" spans="2:19" ht="16.5" customHeight="1">
      <c r="B12" s="9"/>
      <c r="C12" s="9"/>
      <c r="D12" s="9"/>
      <c r="E12" s="9"/>
      <c r="F12" s="9"/>
      <c r="G12" s="9"/>
      <c r="H12" s="9"/>
      <c r="I12" s="9"/>
      <c r="N12" s="22">
        <v>23</v>
      </c>
      <c r="O12" s="22" t="s">
        <v>61</v>
      </c>
      <c r="P12" s="22" t="s">
        <v>39</v>
      </c>
      <c r="Q12" s="22" t="s">
        <v>40</v>
      </c>
      <c r="R12" s="22">
        <v>1.9088665694</v>
      </c>
      <c r="S12" s="22">
        <v>2.043081944</v>
      </c>
    </row>
    <row r="13" spans="1:19" ht="16.5" customHeight="1">
      <c r="A13" s="35" t="s">
        <v>0</v>
      </c>
      <c r="B13" s="32" t="s">
        <v>22</v>
      </c>
      <c r="C13" s="33"/>
      <c r="D13" s="32" t="s">
        <v>23</v>
      </c>
      <c r="E13" s="33"/>
      <c r="F13" s="32" t="s">
        <v>27</v>
      </c>
      <c r="G13" s="33"/>
      <c r="H13" s="34" t="s">
        <v>28</v>
      </c>
      <c r="I13" s="34"/>
      <c r="N13" s="22">
        <v>23</v>
      </c>
      <c r="O13" s="22" t="s">
        <v>62</v>
      </c>
      <c r="P13" s="22" t="s">
        <v>39</v>
      </c>
      <c r="Q13" s="22" t="s">
        <v>40</v>
      </c>
      <c r="R13" s="22">
        <v>0.9663597266</v>
      </c>
      <c r="S13" s="22">
        <v>1.9759066141</v>
      </c>
    </row>
    <row r="14" spans="1:19" ht="16.5" customHeight="1">
      <c r="A14" s="36"/>
      <c r="B14" s="21" t="s">
        <v>68</v>
      </c>
      <c r="C14" s="21" t="s">
        <v>72</v>
      </c>
      <c r="D14" s="21" t="s">
        <v>68</v>
      </c>
      <c r="E14" s="21" t="s">
        <v>72</v>
      </c>
      <c r="F14" s="21" t="s">
        <v>68</v>
      </c>
      <c r="G14" s="21" t="s">
        <v>72</v>
      </c>
      <c r="H14" s="3" t="s">
        <v>68</v>
      </c>
      <c r="I14" s="3" t="s">
        <v>72</v>
      </c>
      <c r="N14" s="22">
        <v>23</v>
      </c>
      <c r="O14" s="22" t="s">
        <v>63</v>
      </c>
      <c r="P14" s="22" t="s">
        <v>39</v>
      </c>
      <c r="Q14" s="22" t="s">
        <v>40</v>
      </c>
      <c r="R14" s="22">
        <v>4.3470146289</v>
      </c>
      <c r="S14" s="22">
        <v>3.8467867007</v>
      </c>
    </row>
    <row r="15" spans="1:19" ht="16.5" customHeight="1">
      <c r="A15" s="8" t="s">
        <v>3</v>
      </c>
      <c r="B15" s="10">
        <f>VLOOKUP($M$7,O2:S11,4,FALSE)</f>
        <v>82.433435952</v>
      </c>
      <c r="C15" s="10">
        <f>VLOOKUP($M$7,O2:S11,5,FALSE)</f>
        <v>79.411683413</v>
      </c>
      <c r="D15" s="10">
        <f>VLOOKUP($M$8,O2:S11,4,FALSE)</f>
        <v>78.287341272</v>
      </c>
      <c r="E15" s="10">
        <f>VLOOKUP($M$8,O2:S11,5,FALSE)</f>
        <v>70.970314823</v>
      </c>
      <c r="F15" s="10">
        <f>VLOOKUP($M$9,O2:S11,4,FALSE)</f>
        <v>66.808717774</v>
      </c>
      <c r="G15" s="10">
        <f>VLOOKUP($M$9,O2:S11,5,FALSE)</f>
        <v>60.182225678</v>
      </c>
      <c r="H15" s="10">
        <f>VLOOKUP($M$10,O2:S11,4,FALSE)</f>
        <v>51.892765041</v>
      </c>
      <c r="I15" s="10">
        <f>VLOOKUP($M$10,O2:S11,5,FALSE)</f>
        <v>42.278187703</v>
      </c>
      <c r="N15" s="22">
        <v>23</v>
      </c>
      <c r="O15" s="22" t="s">
        <v>64</v>
      </c>
      <c r="P15" s="22" t="s">
        <v>39</v>
      </c>
      <c r="Q15" s="22" t="s">
        <v>40</v>
      </c>
      <c r="R15" s="22">
        <v>6.6433677055</v>
      </c>
      <c r="S15" s="22">
        <v>4.8131977304</v>
      </c>
    </row>
    <row r="16" spans="1:19" s="13" customFormat="1" ht="16.5" customHeight="1">
      <c r="A16" s="11" t="s">
        <v>24</v>
      </c>
      <c r="B16" s="10">
        <f>VLOOKUP($M$7,O12:S21,4,FALSE)</f>
        <v>10.218602584</v>
      </c>
      <c r="C16" s="10">
        <f>VLOOKUP($M$7,O12:S21,5,FALSE)</f>
        <v>6.9856128303</v>
      </c>
      <c r="D16" s="10">
        <f>VLOOKUP($M$8,O12:S21,4,FALSE)</f>
        <v>10.034017552</v>
      </c>
      <c r="E16" s="10">
        <f>VLOOKUP($M$8,O12:S21,5,FALSE)</f>
        <v>7.7381413283</v>
      </c>
      <c r="F16" s="10">
        <f>VLOOKUP($M$9,O12:S21,4,FALSE)</f>
        <v>7.6231585977</v>
      </c>
      <c r="G16" s="10">
        <f>VLOOKUP($M$9,O12:S21,5,FALSE)</f>
        <v>7.093253831</v>
      </c>
      <c r="H16" s="10">
        <f>VLOOKUP($M$10,O12:S21,4,FALSE)</f>
        <v>9.5530686358</v>
      </c>
      <c r="I16" s="10">
        <f>VLOOKUP($M$10,O12:S21,5,FALSE)</f>
        <v>6.1745200435</v>
      </c>
      <c r="N16" s="22">
        <v>23</v>
      </c>
      <c r="O16" s="22" t="s">
        <v>65</v>
      </c>
      <c r="P16" s="22" t="s">
        <v>39</v>
      </c>
      <c r="Q16" s="22" t="s">
        <v>40</v>
      </c>
      <c r="R16" s="22">
        <v>7.7341152868</v>
      </c>
      <c r="S16" s="22">
        <v>5.7025064066</v>
      </c>
    </row>
    <row r="17" spans="1:19" s="13" customFormat="1" ht="16.5" customHeight="1">
      <c r="A17" s="18" t="s">
        <v>25</v>
      </c>
      <c r="B17" s="10">
        <f>VLOOKUP($M$7,O22:S31,4,FALSE)</f>
        <v>65.471369104</v>
      </c>
      <c r="C17" s="10">
        <f>VLOOKUP($M$7,O22:S31,5,FALSE)</f>
        <v>70.009725352</v>
      </c>
      <c r="D17" s="10">
        <f>VLOOKUP($M$8,O22:S31,4,FALSE)</f>
        <v>59.523629975</v>
      </c>
      <c r="E17" s="10">
        <f>VLOOKUP($M$8,O22:S31,5,FALSE)</f>
        <v>60.168210775</v>
      </c>
      <c r="F17" s="10">
        <f>VLOOKUP($M$9,O22:S31,4,FALSE)</f>
        <v>50.020467601</v>
      </c>
      <c r="G17" s="10">
        <f>VLOOKUP($M$9,O22:S31,5,FALSE)</f>
        <v>49.915581027</v>
      </c>
      <c r="H17" s="10">
        <f>VLOOKUP($M$10,O22:S31,4,FALSE)</f>
        <v>32.980962928</v>
      </c>
      <c r="I17" s="10">
        <f>VLOOKUP($M$10,O22:S31,5,FALSE)</f>
        <v>31.236794314</v>
      </c>
      <c r="N17" s="22">
        <v>23</v>
      </c>
      <c r="O17" s="22" t="s">
        <v>66</v>
      </c>
      <c r="P17" s="22" t="s">
        <v>39</v>
      </c>
      <c r="Q17" s="22" t="s">
        <v>40</v>
      </c>
      <c r="R17" s="22">
        <v>10.218602584</v>
      </c>
      <c r="S17" s="22">
        <v>6.9856128303</v>
      </c>
    </row>
    <row r="18" spans="1:19" ht="16.5" customHeight="1">
      <c r="A18" s="19" t="s">
        <v>26</v>
      </c>
      <c r="N18" s="22">
        <v>23</v>
      </c>
      <c r="O18" s="22" t="s">
        <v>67</v>
      </c>
      <c r="P18" s="22" t="s">
        <v>39</v>
      </c>
      <c r="Q18" s="22" t="s">
        <v>40</v>
      </c>
      <c r="R18" s="22">
        <v>10.034017552</v>
      </c>
      <c r="S18" s="22">
        <v>7.7381413283</v>
      </c>
    </row>
    <row r="19" spans="14:19" ht="16.5" customHeight="1">
      <c r="N19" s="22">
        <v>23</v>
      </c>
      <c r="O19" s="22" t="s">
        <v>27</v>
      </c>
      <c r="P19" s="22" t="s">
        <v>39</v>
      </c>
      <c r="Q19" s="22" t="s">
        <v>40</v>
      </c>
      <c r="R19" s="22">
        <v>7.6231585977</v>
      </c>
      <c r="S19" s="22">
        <v>7.093253831</v>
      </c>
    </row>
    <row r="20" spans="14:19" ht="16.5" customHeight="1">
      <c r="N20" s="22">
        <v>23</v>
      </c>
      <c r="O20" s="22" t="s">
        <v>28</v>
      </c>
      <c r="P20" s="22" t="s">
        <v>39</v>
      </c>
      <c r="Q20" s="22" t="s">
        <v>40</v>
      </c>
      <c r="R20" s="22">
        <v>9.5530686358</v>
      </c>
      <c r="S20" s="22">
        <v>6.1745200435</v>
      </c>
    </row>
    <row r="21" spans="14:19" ht="16.5" customHeight="1">
      <c r="N21" s="22">
        <v>23</v>
      </c>
      <c r="O21" s="22" t="s">
        <v>51</v>
      </c>
      <c r="P21" s="22" t="s">
        <v>39</v>
      </c>
      <c r="Q21" s="22" t="s">
        <v>40</v>
      </c>
      <c r="R21" s="22">
        <v>5.2615554534</v>
      </c>
      <c r="S21" s="22">
        <v>2.1425161196</v>
      </c>
    </row>
    <row r="22" spans="14:19" ht="16.5" customHeight="1">
      <c r="N22" s="22">
        <v>24</v>
      </c>
      <c r="O22" s="22" t="s">
        <v>61</v>
      </c>
      <c r="P22" s="22" t="s">
        <v>39</v>
      </c>
      <c r="Q22" s="22" t="s">
        <v>40</v>
      </c>
      <c r="R22" s="22">
        <v>67.556871989</v>
      </c>
      <c r="S22" s="22">
        <v>70.689966495</v>
      </c>
    </row>
    <row r="23" spans="14:19" ht="16.5" customHeight="1">
      <c r="N23" s="22">
        <v>24</v>
      </c>
      <c r="O23" s="22" t="s">
        <v>62</v>
      </c>
      <c r="P23" s="22" t="s">
        <v>39</v>
      </c>
      <c r="Q23" s="22" t="s">
        <v>40</v>
      </c>
      <c r="R23" s="22">
        <v>69.275285935</v>
      </c>
      <c r="S23" s="22">
        <v>78.258803026</v>
      </c>
    </row>
    <row r="24" spans="14:19" ht="16.5" customHeight="1">
      <c r="N24" s="22">
        <v>24</v>
      </c>
      <c r="O24" s="22" t="s">
        <v>63</v>
      </c>
      <c r="P24" s="22" t="s">
        <v>39</v>
      </c>
      <c r="Q24" s="22" t="s">
        <v>40</v>
      </c>
      <c r="R24" s="22">
        <v>77.99228985</v>
      </c>
      <c r="S24" s="22">
        <v>84.423190459</v>
      </c>
    </row>
    <row r="25" spans="14:19" ht="16.5" customHeight="1">
      <c r="N25" s="22">
        <v>24</v>
      </c>
      <c r="O25" s="22" t="s">
        <v>64</v>
      </c>
      <c r="P25" s="22" t="s">
        <v>39</v>
      </c>
      <c r="Q25" s="22" t="s">
        <v>40</v>
      </c>
      <c r="R25" s="22">
        <v>77.893178109</v>
      </c>
      <c r="S25" s="22">
        <v>82.785023712</v>
      </c>
    </row>
    <row r="26" spans="14:19" ht="16.5" customHeight="1">
      <c r="N26" s="22">
        <v>24</v>
      </c>
      <c r="O26" s="22" t="s">
        <v>65</v>
      </c>
      <c r="P26" s="22" t="s">
        <v>39</v>
      </c>
      <c r="Q26" s="22" t="s">
        <v>40</v>
      </c>
      <c r="R26" s="22">
        <v>73.724367318</v>
      </c>
      <c r="S26" s="22">
        <v>75.949691307</v>
      </c>
    </row>
    <row r="27" spans="14:19" ht="16.5" customHeight="1">
      <c r="N27" s="22">
        <v>24</v>
      </c>
      <c r="O27" s="22" t="s">
        <v>66</v>
      </c>
      <c r="P27" s="22" t="s">
        <v>39</v>
      </c>
      <c r="Q27" s="22" t="s">
        <v>40</v>
      </c>
      <c r="R27" s="22">
        <v>65.471369104</v>
      </c>
      <c r="S27" s="22">
        <v>70.009725352</v>
      </c>
    </row>
    <row r="28" spans="14:19" ht="16.5" customHeight="1">
      <c r="N28" s="22">
        <v>24</v>
      </c>
      <c r="O28" s="22" t="s">
        <v>67</v>
      </c>
      <c r="P28" s="22" t="s">
        <v>39</v>
      </c>
      <c r="Q28" s="22" t="s">
        <v>40</v>
      </c>
      <c r="R28" s="22">
        <v>59.523629975</v>
      </c>
      <c r="S28" s="22">
        <v>60.168210775</v>
      </c>
    </row>
    <row r="29" spans="14:19" ht="16.5" customHeight="1">
      <c r="N29" s="22">
        <v>24</v>
      </c>
      <c r="O29" s="22" t="s">
        <v>27</v>
      </c>
      <c r="P29" s="22" t="s">
        <v>39</v>
      </c>
      <c r="Q29" s="22" t="s">
        <v>40</v>
      </c>
      <c r="R29" s="22">
        <v>50.020467601</v>
      </c>
      <c r="S29" s="22">
        <v>49.915581027</v>
      </c>
    </row>
    <row r="30" spans="14:19" ht="16.5" customHeight="1">
      <c r="N30" s="22">
        <v>24</v>
      </c>
      <c r="O30" s="22" t="s">
        <v>28</v>
      </c>
      <c r="P30" s="22" t="s">
        <v>39</v>
      </c>
      <c r="Q30" s="22" t="s">
        <v>40</v>
      </c>
      <c r="R30" s="22">
        <v>32.980962928</v>
      </c>
      <c r="S30" s="22">
        <v>31.236794314</v>
      </c>
    </row>
    <row r="31" spans="14:19" ht="16.5" customHeight="1">
      <c r="N31" s="22">
        <v>24</v>
      </c>
      <c r="O31" s="22" t="s">
        <v>51</v>
      </c>
      <c r="P31" s="22" t="s">
        <v>39</v>
      </c>
      <c r="Q31" s="22" t="s">
        <v>40</v>
      </c>
      <c r="R31" s="22">
        <v>63.686490414</v>
      </c>
      <c r="S31" s="22">
        <v>67.903568682</v>
      </c>
    </row>
  </sheetData>
  <mergeCells count="12">
    <mergeCell ref="A1:K5"/>
    <mergeCell ref="D13:E13"/>
    <mergeCell ref="J6:K6"/>
    <mergeCell ref="F6:G6"/>
    <mergeCell ref="B6:C6"/>
    <mergeCell ref="B13:C13"/>
    <mergeCell ref="H6:I6"/>
    <mergeCell ref="D6:E6"/>
    <mergeCell ref="F13:G13"/>
    <mergeCell ref="H13:I13"/>
    <mergeCell ref="A13:A14"/>
    <mergeCell ref="A6:A7"/>
  </mergeCells>
  <printOptions horizontalCentered="1"/>
  <pageMargins left="0.75" right="0.75" top="1" bottom="1" header="1" footer="0.5"/>
  <pageSetup horizontalDpi="600" verticalDpi="600" orientation="landscape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mjackson</cp:lastModifiedBy>
  <cp:lastPrinted>2009-01-02T22:00:16Z</cp:lastPrinted>
  <dcterms:created xsi:type="dcterms:W3CDTF">2001-04-17T22:14:35Z</dcterms:created>
  <dcterms:modified xsi:type="dcterms:W3CDTF">2011-04-05T17:08:52Z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-1188462834</vt:i4>
  </property>
  <property fmtid="{D5CDD505-2E9C-101B-9397-08002B2CF9AE}" pid="4" name="_NewReviewCyc">
    <vt:lpwstr/>
  </property>
  <property fmtid="{D5CDD505-2E9C-101B-9397-08002B2CF9AE}" pid="5" name="_EmailSubje">
    <vt:lpwstr>HH 2010</vt:lpwstr>
  </property>
  <property fmtid="{D5CDD505-2E9C-101B-9397-08002B2CF9AE}" pid="6" name="_AuthorEma">
    <vt:lpwstr>John.F.Mazzone@usps.gov</vt:lpwstr>
  </property>
  <property fmtid="{D5CDD505-2E9C-101B-9397-08002B2CF9AE}" pid="7" name="_AuthorEmailDisplayNa">
    <vt:lpwstr>Mazzone, John F - Washington, DC</vt:lpwstr>
  </property>
</Properties>
</file>