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95" yWindow="65506" windowWidth="16905" windowHeight="11280" activeTab="0"/>
  </bookViews>
  <sheets>
    <sheet name="A7-1" sheetId="1" r:id="rId1"/>
    <sheet name="A7-2" sheetId="2" r:id="rId2"/>
    <sheet name="A7-3" sheetId="3" r:id="rId3"/>
  </sheets>
  <definedNames>
    <definedName name="_xlnm.Print_Area" localSheetId="0">'A7-1'!$A$1:$I$25</definedName>
    <definedName name="_xlnm.Print_Area" localSheetId="1">'A7-2'!$A$1:$I$18</definedName>
    <definedName name="_xlnm.Print_Area" localSheetId="2">'A7-3'!$A$1:$K$18</definedName>
  </definedNames>
  <calcPr fullCalcOnLoad="1"/>
</workbook>
</file>

<file path=xl/sharedStrings.xml><?xml version="1.0" encoding="utf-8"?>
<sst xmlns="http://schemas.openxmlformats.org/spreadsheetml/2006/main" count="535" uniqueCount="73">
  <si>
    <t>Capability</t>
  </si>
  <si>
    <t>$10K - $14.9K</t>
  </si>
  <si>
    <t>$15K - $19.9K</t>
  </si>
  <si>
    <t>Have personal computer</t>
  </si>
  <si>
    <t>$20K - $24.9K</t>
  </si>
  <si>
    <t>$25K - $34.9K</t>
  </si>
  <si>
    <t>$35K - $49.9K</t>
  </si>
  <si>
    <t>$50K - $64.9K</t>
  </si>
  <si>
    <t>$65K - $79.9K</t>
  </si>
  <si>
    <t>$80K - $99.9K</t>
  </si>
  <si>
    <t>$100K - Over</t>
  </si>
  <si>
    <t>Some High School</t>
  </si>
  <si>
    <t>High School</t>
  </si>
  <si>
    <t>Some College</t>
  </si>
  <si>
    <t xml:space="preserve">Tech School </t>
  </si>
  <si>
    <t>College</t>
  </si>
  <si>
    <t>Post Graduate</t>
  </si>
  <si>
    <t>18 - 21</t>
  </si>
  <si>
    <t>22 - 24</t>
  </si>
  <si>
    <t>25 - 34</t>
  </si>
  <si>
    <t>35 - 44</t>
  </si>
  <si>
    <t>45 - 54</t>
  </si>
  <si>
    <t>55 - 64</t>
  </si>
  <si>
    <t>65 - 69</t>
  </si>
  <si>
    <t>Have Internet access</t>
  </si>
  <si>
    <t>Have Broadband access</t>
  </si>
  <si>
    <t>Note: Broadband access includes any form of Internet Access other than Dial-up</t>
  </si>
  <si>
    <t>70-74</t>
  </si>
  <si>
    <t>75+</t>
  </si>
  <si>
    <t>Under $7K</t>
  </si>
  <si>
    <t>$7K - $9.9K</t>
  </si>
  <si>
    <t>&lt; 8th Grade</t>
  </si>
  <si>
    <t>ROW</t>
  </si>
  <si>
    <t>INCOM</t>
  </si>
  <si>
    <t>_NAME_</t>
  </si>
  <si>
    <t>_LABEL_</t>
  </si>
  <si>
    <t>COL1</t>
  </si>
  <si>
    <t>COL2</t>
  </si>
  <si>
    <t>Under*7K</t>
  </si>
  <si>
    <t>PCT_COL</t>
  </si>
  <si>
    <t>Percent of Column Frequency</t>
  </si>
  <si>
    <t>$7-*9.9K</t>
  </si>
  <si>
    <t>$10-*14.9K</t>
  </si>
  <si>
    <t>$15-*19.9K</t>
  </si>
  <si>
    <t>$20-*24.9K</t>
  </si>
  <si>
    <t>$25-*34.9K</t>
  </si>
  <si>
    <t>$35-*49.9K</t>
  </si>
  <si>
    <t>$50-*64.9K</t>
  </si>
  <si>
    <t>$65-*79.9K</t>
  </si>
  <si>
    <t>$80-*99.9K</t>
  </si>
  <si>
    <t>$100K*+</t>
  </si>
  <si>
    <t>DK/RF</t>
  </si>
  <si>
    <t>q79head</t>
  </si>
  <si>
    <t>8th grade or less</t>
  </si>
  <si>
    <t>Some high school</t>
  </si>
  <si>
    <t>High school graduate</t>
  </si>
  <si>
    <t>Some college</t>
  </si>
  <si>
    <t>Technical school graduate</t>
  </si>
  <si>
    <t>College graduate</t>
  </si>
  <si>
    <t>Post-graduate work</t>
  </si>
  <si>
    <t>18-21</t>
  </si>
  <si>
    <t>22-24</t>
  </si>
  <si>
    <t>25-34</t>
  </si>
  <si>
    <t>35-44</t>
  </si>
  <si>
    <t>45-54</t>
  </si>
  <si>
    <t>55-64</t>
  </si>
  <si>
    <t>65-69</t>
  </si>
  <si>
    <t>AGEhead</t>
  </si>
  <si>
    <t>2011</t>
  </si>
  <si>
    <t>Table A7-1
Household Electronic Mail Capability by Income
(Percentage of Households)
Postal Fiscal Years 2011 and 2012
(Recruitment Data)</t>
  </si>
  <si>
    <t>2012</t>
  </si>
  <si>
    <t>Table A7-2
Household Electronic Mail Capability by Education of Head of Household
(Percentage of Households)
Postal Fiscal Years 2011 and 2012
(Recruitment Data)</t>
  </si>
  <si>
    <t>Table A7-3
Household Electronic Mail Capability by Age of Head of Household
(Percentage of Households)
Postal Fiscal Years 2011 and 2012
(Recruitment Data)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</si>
</sst>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0"/>
      <name val="Arial"/>
      <family val="0"/>
    </font>
    <font>
      <sz val="10"/>
      <name val="Futura Lt BT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Futura Md B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/>
    </xf>
    <xf numFmtId="164" fontId="1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1" fillId="0" borderId="10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33" borderId="0" xfId="0" applyFill="1" applyAlignment="1">
      <alignment/>
    </xf>
    <xf numFmtId="49" fontId="4" fillId="34" borderId="11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/>
    </xf>
    <xf numFmtId="49" fontId="4" fillId="34" borderId="1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9" fontId="4" fillId="34" borderId="14" xfId="0" applyNumberFormat="1" applyFont="1" applyFill="1" applyBorder="1" applyAlignment="1">
      <alignment horizontal="center" vertical="center"/>
    </xf>
    <xf numFmtId="49" fontId="4" fillId="34" borderId="1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3" fontId="4" fillId="34" borderId="11" xfId="42" applyFont="1" applyFill="1" applyBorder="1" applyAlignment="1">
      <alignment horizontal="center" vertical="center"/>
    </xf>
    <xf numFmtId="43" fontId="4" fillId="34" borderId="13" xfId="42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1">
      <selection activeCell="A26" sqref="A26"/>
    </sheetView>
  </sheetViews>
  <sheetFormatPr defaultColWidth="9.140625" defaultRowHeight="16.5" customHeight="1"/>
  <cols>
    <col min="1" max="1" width="23.28125" style="2" customWidth="1"/>
    <col min="2" max="9" width="7.7109375" style="2" customWidth="1"/>
    <col min="10" max="10" width="9.140625" style="2" customWidth="1"/>
    <col min="11" max="11" width="9.140625" style="2" hidden="1" customWidth="1"/>
    <col min="12" max="17" width="9.140625" style="19" hidden="1" customWidth="1"/>
    <col min="18" max="18" width="9.140625" style="2" customWidth="1"/>
    <col min="19" max="16384" width="9.140625" style="2" customWidth="1"/>
  </cols>
  <sheetData>
    <row r="1" spans="1:17" ht="16.5" customHeight="1">
      <c r="A1" s="24" t="s">
        <v>69</v>
      </c>
      <c r="B1" s="24"/>
      <c r="C1" s="24"/>
      <c r="D1" s="24"/>
      <c r="E1" s="24"/>
      <c r="F1" s="24"/>
      <c r="G1" s="24"/>
      <c r="H1" s="24"/>
      <c r="I1" s="24"/>
      <c r="L1" s="19" t="s">
        <v>32</v>
      </c>
      <c r="M1" s="19" t="s">
        <v>33</v>
      </c>
      <c r="N1" s="19" t="s">
        <v>34</v>
      </c>
      <c r="O1" s="19" t="s">
        <v>35</v>
      </c>
      <c r="P1" s="19" t="s">
        <v>36</v>
      </c>
      <c r="Q1" s="19" t="s">
        <v>37</v>
      </c>
    </row>
    <row r="2" spans="1:17" ht="16.5" customHeight="1">
      <c r="A2" s="24"/>
      <c r="B2" s="24"/>
      <c r="C2" s="24"/>
      <c r="D2" s="24"/>
      <c r="E2" s="24"/>
      <c r="F2" s="24"/>
      <c r="G2" s="24"/>
      <c r="H2" s="24"/>
      <c r="I2" s="24"/>
      <c r="K2" t="s">
        <v>38</v>
      </c>
      <c r="L2" s="19">
        <v>22</v>
      </c>
      <c r="M2" s="19" t="s">
        <v>38</v>
      </c>
      <c r="N2" s="19" t="s">
        <v>39</v>
      </c>
      <c r="O2" s="19" t="s">
        <v>40</v>
      </c>
      <c r="P2" s="19">
        <v>56.583651665</v>
      </c>
      <c r="Q2" s="19">
        <v>48.596046949</v>
      </c>
    </row>
    <row r="3" spans="1:17" ht="16.5" customHeight="1">
      <c r="A3" s="24"/>
      <c r="B3" s="24"/>
      <c r="C3" s="24"/>
      <c r="D3" s="24"/>
      <c r="E3" s="24"/>
      <c r="F3" s="24"/>
      <c r="G3" s="24"/>
      <c r="H3" s="24"/>
      <c r="I3" s="24"/>
      <c r="K3" t="s">
        <v>41</v>
      </c>
      <c r="L3" s="19">
        <v>22</v>
      </c>
      <c r="M3" s="19" t="s">
        <v>41</v>
      </c>
      <c r="N3" s="19" t="s">
        <v>39</v>
      </c>
      <c r="O3" s="19" t="s">
        <v>40</v>
      </c>
      <c r="P3" s="19">
        <v>44.694676392</v>
      </c>
      <c r="Q3" s="19">
        <v>46.060934985</v>
      </c>
    </row>
    <row r="4" spans="1:17" ht="16.5" customHeight="1">
      <c r="A4" s="24"/>
      <c r="B4" s="24"/>
      <c r="C4" s="24"/>
      <c r="D4" s="24"/>
      <c r="E4" s="24"/>
      <c r="F4" s="24"/>
      <c r="G4" s="24"/>
      <c r="H4" s="24"/>
      <c r="I4" s="24"/>
      <c r="K4" t="s">
        <v>42</v>
      </c>
      <c r="L4" s="19">
        <v>22</v>
      </c>
      <c r="M4" s="19" t="s">
        <v>42</v>
      </c>
      <c r="N4" s="19" t="s">
        <v>39</v>
      </c>
      <c r="O4" s="19" t="s">
        <v>40</v>
      </c>
      <c r="P4" s="19">
        <v>45.587683021</v>
      </c>
      <c r="Q4" s="19">
        <v>48.617939815</v>
      </c>
    </row>
    <row r="5" spans="1:17" ht="16.5" customHeight="1">
      <c r="A5" s="21"/>
      <c r="B5" s="21"/>
      <c r="C5" s="21"/>
      <c r="D5" s="21"/>
      <c r="E5" s="21"/>
      <c r="F5" s="21"/>
      <c r="G5" s="21"/>
      <c r="H5" s="21"/>
      <c r="I5" s="21"/>
      <c r="K5" t="s">
        <v>43</v>
      </c>
      <c r="L5" s="19">
        <v>22</v>
      </c>
      <c r="M5" s="19" t="s">
        <v>43</v>
      </c>
      <c r="N5" s="19" t="s">
        <v>39</v>
      </c>
      <c r="O5" s="19" t="s">
        <v>40</v>
      </c>
      <c r="P5" s="19">
        <v>52.395090972</v>
      </c>
      <c r="Q5" s="19">
        <v>62.231166772</v>
      </c>
    </row>
    <row r="6" spans="1:17" ht="16.5" customHeight="1">
      <c r="A6" s="22" t="s">
        <v>0</v>
      </c>
      <c r="B6" s="25" t="s">
        <v>29</v>
      </c>
      <c r="C6" s="26"/>
      <c r="D6" s="25" t="s">
        <v>30</v>
      </c>
      <c r="E6" s="26"/>
      <c r="F6" s="25" t="s">
        <v>1</v>
      </c>
      <c r="G6" s="26"/>
      <c r="H6" s="25" t="s">
        <v>2</v>
      </c>
      <c r="I6" s="26"/>
      <c r="K6" t="s">
        <v>44</v>
      </c>
      <c r="L6" s="19">
        <v>22</v>
      </c>
      <c r="M6" s="19" t="s">
        <v>44</v>
      </c>
      <c r="N6" s="19" t="s">
        <v>39</v>
      </c>
      <c r="O6" s="19" t="s">
        <v>40</v>
      </c>
      <c r="P6" s="19">
        <v>69.410380182</v>
      </c>
      <c r="Q6" s="19">
        <v>69.500695052</v>
      </c>
    </row>
    <row r="7" spans="1:17" ht="16.5" customHeight="1">
      <c r="A7" s="23"/>
      <c r="B7" s="20" t="s">
        <v>68</v>
      </c>
      <c r="C7" s="20" t="s">
        <v>70</v>
      </c>
      <c r="D7" s="20" t="s">
        <v>68</v>
      </c>
      <c r="E7" s="20" t="s">
        <v>70</v>
      </c>
      <c r="F7" s="20" t="s">
        <v>68</v>
      </c>
      <c r="G7" s="20" t="s">
        <v>70</v>
      </c>
      <c r="H7" s="20" t="s">
        <v>68</v>
      </c>
      <c r="I7" s="20" t="s">
        <v>70</v>
      </c>
      <c r="K7" t="s">
        <v>45</v>
      </c>
      <c r="L7" s="19">
        <v>22</v>
      </c>
      <c r="M7" s="19" t="s">
        <v>45</v>
      </c>
      <c r="N7" s="19" t="s">
        <v>39</v>
      </c>
      <c r="O7" s="19" t="s">
        <v>40</v>
      </c>
      <c r="P7" s="19">
        <v>75.841900372</v>
      </c>
      <c r="Q7" s="19">
        <v>77.270229071</v>
      </c>
    </row>
    <row r="8" spans="1:17" s="12" customFormat="1" ht="16.5" customHeight="1">
      <c r="A8" s="10" t="s">
        <v>3</v>
      </c>
      <c r="B8" s="11">
        <f>VLOOKUP(K2,$M$2:$Q$13,4,FALSE)</f>
        <v>56.583651665</v>
      </c>
      <c r="C8" s="11">
        <f>VLOOKUP(K2,$M$2:$Q$13,5,FALSE)</f>
        <v>48.596046949</v>
      </c>
      <c r="D8" s="11">
        <f>VLOOKUP(K3,$M$2:$Q$13,4,FALSE)</f>
        <v>44.694676392</v>
      </c>
      <c r="E8" s="11">
        <f>VLOOKUP(K3,$M$2:$Q$13,5,FALSE)</f>
        <v>46.060934985</v>
      </c>
      <c r="F8" s="11">
        <f>VLOOKUP(K4,$M$2:$Q$13,4,FALSE)</f>
        <v>45.587683021</v>
      </c>
      <c r="G8" s="11">
        <f>VLOOKUP(K4,$M$2:$Q$13,5,FALSE)</f>
        <v>48.617939815</v>
      </c>
      <c r="H8" s="11">
        <f>VLOOKUP(K5,$M$2:$Q$13,4,FALSE)</f>
        <v>52.395090972</v>
      </c>
      <c r="I8" s="11">
        <f>VLOOKUP(K5,$M$2:$Q$13,5,FALSE)</f>
        <v>62.231166772</v>
      </c>
      <c r="K8" t="s">
        <v>46</v>
      </c>
      <c r="L8" s="19">
        <v>22</v>
      </c>
      <c r="M8" s="19" t="s">
        <v>46</v>
      </c>
      <c r="N8" s="19" t="s">
        <v>39</v>
      </c>
      <c r="O8" s="19" t="s">
        <v>40</v>
      </c>
      <c r="P8" s="19">
        <v>81.147443975</v>
      </c>
      <c r="Q8" s="19">
        <v>84.424679543</v>
      </c>
    </row>
    <row r="9" spans="1:17" s="12" customFormat="1" ht="16.5" customHeight="1">
      <c r="A9" s="10" t="s">
        <v>24</v>
      </c>
      <c r="B9" s="11">
        <f>VLOOKUP(K2,$M$14:$Q$25,4,FALSE)</f>
        <v>3.1813823383</v>
      </c>
      <c r="C9" s="11">
        <f>VLOOKUP(K2,$M$14:$Q$25,5,FALSE)</f>
        <v>3.1639783648</v>
      </c>
      <c r="D9" s="11">
        <f>VLOOKUP(K3,$M$14:$Q$25,4,FALSE)</f>
        <v>3.7575651529</v>
      </c>
      <c r="E9" s="11">
        <f>VLOOKUP(K3,$M$14:$Q$25,5,FALSE)</f>
        <v>1.3077424156</v>
      </c>
      <c r="F9" s="11">
        <f>VLOOKUP(K4,$M$14:$Q$25,4,FALSE)</f>
        <v>3.2862262142</v>
      </c>
      <c r="G9" s="11">
        <f>VLOOKUP(K4,$M$14:$Q$25,5,FALSE)</f>
        <v>4.1764594271</v>
      </c>
      <c r="H9" s="11">
        <f>VLOOKUP(K5,$M$14:$Q$25,4,FALSE)</f>
        <v>4.6564946295</v>
      </c>
      <c r="I9" s="11">
        <f>VLOOKUP(K5,$M$14:$Q$25,5,FALSE)</f>
        <v>3.5514250534</v>
      </c>
      <c r="K9" t="s">
        <v>47</v>
      </c>
      <c r="L9" s="19">
        <v>22</v>
      </c>
      <c r="M9" s="19" t="s">
        <v>47</v>
      </c>
      <c r="N9" s="19" t="s">
        <v>39</v>
      </c>
      <c r="O9" s="19" t="s">
        <v>40</v>
      </c>
      <c r="P9" s="19">
        <v>86.764483623</v>
      </c>
      <c r="Q9" s="19">
        <v>88.526188853</v>
      </c>
    </row>
    <row r="10" spans="1:17" s="12" customFormat="1" ht="16.5" customHeight="1">
      <c r="A10" s="10" t="s">
        <v>25</v>
      </c>
      <c r="B10" s="11">
        <f>VLOOKUP(K2,$M$26:$Q$37,4,FALSE)</f>
        <v>41.579073669</v>
      </c>
      <c r="C10" s="11">
        <f>VLOOKUP(K2,$M$26:$Q$37,5,FALSE)</f>
        <v>30.579866865</v>
      </c>
      <c r="D10" s="11">
        <f>VLOOKUP(K3,$M$26:$Q$37,4,FALSE)</f>
        <v>30.269801102</v>
      </c>
      <c r="E10" s="11">
        <f>VLOOKUP(K3,$M$26:$Q$37,5,FALSE)</f>
        <v>38.911723328</v>
      </c>
      <c r="F10" s="11">
        <f>VLOOKUP(K4,$M$26:$Q$37,4,FALSE)</f>
        <v>33.927144133</v>
      </c>
      <c r="G10" s="11">
        <f>VLOOKUP(K4,$M$26:$Q$37,5,FALSE)</f>
        <v>36.911449877</v>
      </c>
      <c r="H10" s="11">
        <f>VLOOKUP(K5,$M$26:$Q$37,4,FALSE)</f>
        <v>42.548000384</v>
      </c>
      <c r="I10" s="11">
        <f>VLOOKUP(K5,$M$26:$Q$37,5,FALSE)</f>
        <v>49.307484169</v>
      </c>
      <c r="K10" t="s">
        <v>48</v>
      </c>
      <c r="L10" s="19">
        <v>22</v>
      </c>
      <c r="M10" s="19" t="s">
        <v>48</v>
      </c>
      <c r="N10" s="19" t="s">
        <v>39</v>
      </c>
      <c r="O10" s="19" t="s">
        <v>40</v>
      </c>
      <c r="P10" s="19">
        <v>92.556957953</v>
      </c>
      <c r="Q10" s="19">
        <v>94.285899829</v>
      </c>
    </row>
    <row r="11" spans="1:17" ht="16.5" customHeight="1">
      <c r="A11" s="1"/>
      <c r="B11" s="3"/>
      <c r="C11" s="3"/>
      <c r="D11" s="3"/>
      <c r="E11" s="3"/>
      <c r="F11" s="3"/>
      <c r="G11" s="3"/>
      <c r="H11" s="3"/>
      <c r="I11" s="3"/>
      <c r="K11" t="s">
        <v>49</v>
      </c>
      <c r="L11" s="19">
        <v>22</v>
      </c>
      <c r="M11" s="19" t="s">
        <v>49</v>
      </c>
      <c r="N11" s="19" t="s">
        <v>39</v>
      </c>
      <c r="O11" s="19" t="s">
        <v>40</v>
      </c>
      <c r="P11" s="19">
        <v>95.916749551</v>
      </c>
      <c r="Q11" s="19">
        <v>96.424952739</v>
      </c>
    </row>
    <row r="12" spans="1:17" ht="16.5" customHeight="1">
      <c r="A12" s="1"/>
      <c r="B12" s="3"/>
      <c r="C12" s="3"/>
      <c r="D12" s="3"/>
      <c r="E12" s="3"/>
      <c r="F12" s="3"/>
      <c r="G12" s="3"/>
      <c r="H12" s="3"/>
      <c r="I12" s="3"/>
      <c r="K12" t="s">
        <v>50</v>
      </c>
      <c r="L12" s="19">
        <v>22</v>
      </c>
      <c r="M12" s="19" t="s">
        <v>50</v>
      </c>
      <c r="N12" s="19" t="s">
        <v>39</v>
      </c>
      <c r="O12" s="19" t="s">
        <v>40</v>
      </c>
      <c r="P12" s="19">
        <v>97.354252969</v>
      </c>
      <c r="Q12" s="19">
        <v>98.014917195</v>
      </c>
    </row>
    <row r="13" spans="1:17" ht="16.5" customHeight="1">
      <c r="A13" s="22" t="s">
        <v>0</v>
      </c>
      <c r="B13" s="25" t="s">
        <v>4</v>
      </c>
      <c r="C13" s="26"/>
      <c r="D13" s="25" t="s">
        <v>5</v>
      </c>
      <c r="E13" s="26"/>
      <c r="F13" s="25" t="s">
        <v>6</v>
      </c>
      <c r="G13" s="26"/>
      <c r="H13" s="25" t="s">
        <v>7</v>
      </c>
      <c r="I13" s="26"/>
      <c r="K13" t="s">
        <v>51</v>
      </c>
      <c r="L13" s="19">
        <v>22</v>
      </c>
      <c r="M13" s="19" t="s">
        <v>51</v>
      </c>
      <c r="N13" s="19" t="s">
        <v>39</v>
      </c>
      <c r="O13" s="19" t="s">
        <v>40</v>
      </c>
      <c r="P13" s="19">
        <v>77.182252827</v>
      </c>
      <c r="Q13" s="19">
        <v>78.389055867</v>
      </c>
    </row>
    <row r="14" spans="1:17" ht="16.5" customHeight="1">
      <c r="A14" s="23"/>
      <c r="B14" s="20" t="s">
        <v>68</v>
      </c>
      <c r="C14" s="20" t="s">
        <v>70</v>
      </c>
      <c r="D14" s="20" t="s">
        <v>68</v>
      </c>
      <c r="E14" s="20" t="s">
        <v>70</v>
      </c>
      <c r="F14" s="20" t="s">
        <v>68</v>
      </c>
      <c r="G14" s="20" t="s">
        <v>70</v>
      </c>
      <c r="H14" s="20" t="s">
        <v>68</v>
      </c>
      <c r="I14" s="20" t="s">
        <v>70</v>
      </c>
      <c r="L14" s="19">
        <v>23</v>
      </c>
      <c r="M14" s="19" t="s">
        <v>38</v>
      </c>
      <c r="N14" s="19" t="s">
        <v>39</v>
      </c>
      <c r="O14" s="19" t="s">
        <v>40</v>
      </c>
      <c r="P14" s="19">
        <v>3.1813823383</v>
      </c>
      <c r="Q14" s="19">
        <v>3.1639783648</v>
      </c>
    </row>
    <row r="15" spans="1:17" s="12" customFormat="1" ht="16.5" customHeight="1">
      <c r="A15" s="13" t="s">
        <v>3</v>
      </c>
      <c r="B15" s="11">
        <f>VLOOKUP($K$6,$M$2:$Q$13,4,FALSE)</f>
        <v>69.410380182</v>
      </c>
      <c r="C15" s="11">
        <f>VLOOKUP($K$6,$M$2:$Q$13,5,FALSE)</f>
        <v>69.500695052</v>
      </c>
      <c r="D15" s="11">
        <f>VLOOKUP($K$7,$M$2:$Q$13,4,FALSE)</f>
        <v>75.841900372</v>
      </c>
      <c r="E15" s="11">
        <f>VLOOKUP($K$7,$M$2:$Q$13,5,FALSE)</f>
        <v>77.270229071</v>
      </c>
      <c r="F15" s="11">
        <f>VLOOKUP($K$8,$M$2:$Q$13,4,FALSE)</f>
        <v>81.147443975</v>
      </c>
      <c r="G15" s="11">
        <f>VLOOKUP($K$8,$M$2:$Q$13,5,FALSE)</f>
        <v>84.424679543</v>
      </c>
      <c r="H15" s="11">
        <f>VLOOKUP($K$9,$M$2:$Q$13,4,FALSE)</f>
        <v>86.764483623</v>
      </c>
      <c r="I15" s="11">
        <f>VLOOKUP($K$9,$M$2:$Q$13,5,FALSE)</f>
        <v>88.526188853</v>
      </c>
      <c r="L15" s="19">
        <v>23</v>
      </c>
      <c r="M15" s="19" t="s">
        <v>41</v>
      </c>
      <c r="N15" s="19" t="s">
        <v>39</v>
      </c>
      <c r="O15" s="19" t="s">
        <v>40</v>
      </c>
      <c r="P15" s="19">
        <v>3.7575651529</v>
      </c>
      <c r="Q15" s="19">
        <v>1.3077424156</v>
      </c>
    </row>
    <row r="16" spans="1:17" s="12" customFormat="1" ht="16.5" customHeight="1">
      <c r="A16" s="10" t="s">
        <v>24</v>
      </c>
      <c r="B16" s="11">
        <f>VLOOKUP($K$6,$M$14:$Q$25,4,FALSE)</f>
        <v>4.7052290938</v>
      </c>
      <c r="C16" s="11">
        <f>VLOOKUP($K$6,$M$14:$Q$25,5,FALSE)</f>
        <v>3.1896448351</v>
      </c>
      <c r="D16" s="11">
        <f>VLOOKUP($K$7,$M$14:$Q$25,4,FALSE)</f>
        <v>3.7311201861</v>
      </c>
      <c r="E16" s="11">
        <f>VLOOKUP($K$7,$M$14:$Q$25,5,FALSE)</f>
        <v>4.2448947474</v>
      </c>
      <c r="F16" s="11">
        <f>VLOOKUP($K$8,$M$14:$Q$25,4,FALSE)</f>
        <v>3.091611669</v>
      </c>
      <c r="G16" s="11">
        <f>VLOOKUP($K$8,$M$14:$Q$25,5,FALSE)</f>
        <v>2.6162365697</v>
      </c>
      <c r="H16" s="11">
        <f>VLOOKUP($K$9,$M$14:$Q$25,4,FALSE)</f>
        <v>4.3892280343</v>
      </c>
      <c r="I16" s="11">
        <f>VLOOKUP($K$9,$M$14:$Q$25,5,FALSE)</f>
        <v>2.2094848655</v>
      </c>
      <c r="L16" s="19">
        <v>23</v>
      </c>
      <c r="M16" s="19" t="s">
        <v>42</v>
      </c>
      <c r="N16" s="19" t="s">
        <v>39</v>
      </c>
      <c r="O16" s="19" t="s">
        <v>40</v>
      </c>
      <c r="P16" s="19">
        <v>3.2862262142</v>
      </c>
      <c r="Q16" s="19">
        <v>4.1764594271</v>
      </c>
    </row>
    <row r="17" spans="1:17" s="12" customFormat="1" ht="16.5" customHeight="1">
      <c r="A17" s="10" t="s">
        <v>25</v>
      </c>
      <c r="B17" s="11">
        <f>VLOOKUP($K$6,$M$26:$Q$37,4,FALSE)</f>
        <v>55.296395846</v>
      </c>
      <c r="C17" s="11">
        <f>VLOOKUP($K$6,$M$26:$Q$37,5,FALSE)</f>
        <v>56.700434796</v>
      </c>
      <c r="D17" s="11">
        <f>VLOOKUP($K$7,$M$26:$Q$37,4,FALSE)</f>
        <v>65.239325143</v>
      </c>
      <c r="E17" s="11">
        <f>VLOOKUP($K$7,$M$26:$Q$37,5,FALSE)</f>
        <v>63.969889989</v>
      </c>
      <c r="F17" s="11">
        <f>VLOOKUP($K$8,$M$26:$Q$37,4,FALSE)</f>
        <v>71.036780728</v>
      </c>
      <c r="G17" s="11">
        <f>VLOOKUP($K$8,$M$26:$Q$37,5,FALSE)</f>
        <v>74.075734336</v>
      </c>
      <c r="H17" s="11">
        <f>VLOOKUP($K$9,$M$26:$Q$37,4,FALSE)</f>
        <v>75.403089169</v>
      </c>
      <c r="I17" s="11">
        <f>VLOOKUP($K$9,$M$26:$Q$37,5,FALSE)</f>
        <v>79.415504785</v>
      </c>
      <c r="L17" s="19">
        <v>23</v>
      </c>
      <c r="M17" s="19" t="s">
        <v>43</v>
      </c>
      <c r="N17" s="19" t="s">
        <v>39</v>
      </c>
      <c r="O17" s="19" t="s">
        <v>40</v>
      </c>
      <c r="P17" s="19">
        <v>4.6564946295</v>
      </c>
      <c r="Q17" s="19">
        <v>3.5514250534</v>
      </c>
    </row>
    <row r="18" spans="1:17" ht="16.5" customHeight="1">
      <c r="A18" s="1"/>
      <c r="B18" s="1"/>
      <c r="C18" s="1"/>
      <c r="D18" s="1"/>
      <c r="E18" s="1"/>
      <c r="F18" s="1"/>
      <c r="G18" s="1"/>
      <c r="H18" s="1"/>
      <c r="I18" s="1"/>
      <c r="L18" s="19">
        <v>23</v>
      </c>
      <c r="M18" s="19" t="s">
        <v>44</v>
      </c>
      <c r="N18" s="19" t="s">
        <v>39</v>
      </c>
      <c r="O18" s="19" t="s">
        <v>40</v>
      </c>
      <c r="P18" s="19">
        <v>4.7052290938</v>
      </c>
      <c r="Q18" s="19">
        <v>3.1896448351</v>
      </c>
    </row>
    <row r="19" spans="1:17" ht="16.5" customHeight="1">
      <c r="A19" s="1"/>
      <c r="B19" s="1"/>
      <c r="C19" s="1"/>
      <c r="D19" s="1"/>
      <c r="E19" s="1"/>
      <c r="F19" s="1"/>
      <c r="G19" s="1"/>
      <c r="H19" s="1"/>
      <c r="I19" s="1"/>
      <c r="L19" s="19">
        <v>23</v>
      </c>
      <c r="M19" s="19" t="s">
        <v>45</v>
      </c>
      <c r="N19" s="19" t="s">
        <v>39</v>
      </c>
      <c r="O19" s="19" t="s">
        <v>40</v>
      </c>
      <c r="P19" s="19">
        <v>3.7311201861</v>
      </c>
      <c r="Q19" s="19">
        <v>4.2448947474</v>
      </c>
    </row>
    <row r="20" spans="1:17" ht="16.5" customHeight="1">
      <c r="A20" s="22" t="s">
        <v>0</v>
      </c>
      <c r="B20" s="25" t="s">
        <v>8</v>
      </c>
      <c r="C20" s="26"/>
      <c r="D20" s="25" t="s">
        <v>9</v>
      </c>
      <c r="E20" s="26"/>
      <c r="F20" s="25" t="s">
        <v>10</v>
      </c>
      <c r="G20" s="26"/>
      <c r="H20" s="3"/>
      <c r="I20" s="3"/>
      <c r="L20" s="19">
        <v>23</v>
      </c>
      <c r="M20" s="19" t="s">
        <v>46</v>
      </c>
      <c r="N20" s="19" t="s">
        <v>39</v>
      </c>
      <c r="O20" s="19" t="s">
        <v>40</v>
      </c>
      <c r="P20" s="19">
        <v>3.091611669</v>
      </c>
      <c r="Q20" s="19">
        <v>2.6162365697</v>
      </c>
    </row>
    <row r="21" spans="1:17" ht="16.5" customHeight="1">
      <c r="A21" s="23"/>
      <c r="B21" s="20" t="s">
        <v>68</v>
      </c>
      <c r="C21" s="20" t="s">
        <v>70</v>
      </c>
      <c r="D21" s="20" t="s">
        <v>68</v>
      </c>
      <c r="E21" s="20" t="s">
        <v>70</v>
      </c>
      <c r="F21" s="20" t="s">
        <v>68</v>
      </c>
      <c r="G21" s="20" t="s">
        <v>70</v>
      </c>
      <c r="H21" s="3"/>
      <c r="I21" s="3"/>
      <c r="L21" s="19">
        <v>23</v>
      </c>
      <c r="M21" s="19" t="s">
        <v>47</v>
      </c>
      <c r="N21" s="19" t="s">
        <v>39</v>
      </c>
      <c r="O21" s="19" t="s">
        <v>40</v>
      </c>
      <c r="P21" s="19">
        <v>4.3892280343</v>
      </c>
      <c r="Q21" s="19">
        <v>2.2094848655</v>
      </c>
    </row>
    <row r="22" spans="1:17" ht="16.5" customHeight="1">
      <c r="A22" s="13" t="s">
        <v>3</v>
      </c>
      <c r="B22" s="11">
        <f>VLOOKUP($K$10,$M$2:$Q$13,4,FALSE)</f>
        <v>92.556957953</v>
      </c>
      <c r="C22" s="11">
        <f>VLOOKUP($K$10,$M$2:$Q$13,5,FALSE)</f>
        <v>94.285899829</v>
      </c>
      <c r="D22" s="11">
        <f>VLOOKUP($K$11,$M$2:$Q$13,4,FALSE)</f>
        <v>95.916749551</v>
      </c>
      <c r="E22" s="11">
        <f>VLOOKUP($K$11,$M$2:$Q$13,5,FALSE)</f>
        <v>96.424952739</v>
      </c>
      <c r="F22" s="11">
        <f>VLOOKUP($K$12,$M$2:$Q$13,4,FALSE)</f>
        <v>97.354252969</v>
      </c>
      <c r="G22" s="11">
        <f>VLOOKUP($K$12,$M$2:$Q$13,5,FALSE)</f>
        <v>98.014917195</v>
      </c>
      <c r="H22" s="3"/>
      <c r="I22" s="3"/>
      <c r="L22" s="19">
        <v>23</v>
      </c>
      <c r="M22" s="19" t="s">
        <v>48</v>
      </c>
      <c r="N22" s="19" t="s">
        <v>39</v>
      </c>
      <c r="O22" s="19" t="s">
        <v>40</v>
      </c>
      <c r="P22" s="19">
        <v>3.0251800232</v>
      </c>
      <c r="Q22" s="19">
        <v>2.6980731432</v>
      </c>
    </row>
    <row r="23" spans="1:17" s="12" customFormat="1" ht="16.5" customHeight="1">
      <c r="A23" s="10" t="s">
        <v>24</v>
      </c>
      <c r="B23" s="11">
        <f>VLOOKUP($K$10,$M$14:$Q$25,4,FALSE)</f>
        <v>3.0251800232</v>
      </c>
      <c r="C23" s="11">
        <f>VLOOKUP($K$10,$M$14:$Q$25,5,FALSE)</f>
        <v>2.6980731432</v>
      </c>
      <c r="D23" s="11">
        <f>VLOOKUP($K$11,$M$14:$Q$25,4,FALSE)</f>
        <v>3.136960838</v>
      </c>
      <c r="E23" s="11">
        <f>VLOOKUP($K$11,$M$14:$Q$25,5,FALSE)</f>
        <v>1.4626217348</v>
      </c>
      <c r="F23" s="11">
        <f>VLOOKUP($K$12,$M$14:$Q$25,4,FALSE)</f>
        <v>1.1651758762</v>
      </c>
      <c r="G23" s="11">
        <f>VLOOKUP($K$12,$M$14:$Q$25,5,FALSE)</f>
        <v>1.1259580143</v>
      </c>
      <c r="H23" s="14"/>
      <c r="I23" s="14"/>
      <c r="L23" s="19">
        <v>23</v>
      </c>
      <c r="M23" s="19" t="s">
        <v>49</v>
      </c>
      <c r="N23" s="19" t="s">
        <v>39</v>
      </c>
      <c r="O23" s="19" t="s">
        <v>40</v>
      </c>
      <c r="P23" s="19">
        <v>3.136960838</v>
      </c>
      <c r="Q23" s="19">
        <v>1.4626217348</v>
      </c>
    </row>
    <row r="24" spans="1:17" s="12" customFormat="1" ht="16.5" customHeight="1">
      <c r="A24" s="10" t="s">
        <v>25</v>
      </c>
      <c r="B24" s="11">
        <f>VLOOKUP($K$10,$M$26:$Q$37,4,FALSE)</f>
        <v>84.476249337</v>
      </c>
      <c r="C24" s="11">
        <f>VLOOKUP($K$10,$M$26:$Q$37,5,FALSE)</f>
        <v>84.55923305</v>
      </c>
      <c r="D24" s="11">
        <f>VLOOKUP($K$11,$M$26:$Q$37,4,FALSE)</f>
        <v>86.720169733</v>
      </c>
      <c r="E24" s="11">
        <f>VLOOKUP($K$11,$M$26:$Q$37,5,FALSE)</f>
        <v>88.754899162</v>
      </c>
      <c r="F24" s="11">
        <f>VLOOKUP($K$12,$M$26:$Q$37,4,FALSE)</f>
        <v>91.327603008</v>
      </c>
      <c r="G24" s="11">
        <f>VLOOKUP($K$12,$M$26:$Q$37,5,FALSE)</f>
        <v>91.892599257</v>
      </c>
      <c r="H24" s="14"/>
      <c r="I24" s="14"/>
      <c r="L24" s="19">
        <v>23</v>
      </c>
      <c r="M24" s="19" t="s">
        <v>50</v>
      </c>
      <c r="N24" s="19" t="s">
        <v>39</v>
      </c>
      <c r="O24" s="19" t="s">
        <v>40</v>
      </c>
      <c r="P24" s="19">
        <v>1.1651758762</v>
      </c>
      <c r="Q24" s="19">
        <v>1.1259580143</v>
      </c>
    </row>
    <row r="25" spans="1:17" ht="16.5" customHeight="1">
      <c r="A25" s="18" t="s">
        <v>26</v>
      </c>
      <c r="L25" s="19">
        <v>23</v>
      </c>
      <c r="M25" s="19" t="s">
        <v>51</v>
      </c>
      <c r="N25" s="19" t="s">
        <v>39</v>
      </c>
      <c r="O25" s="19" t="s">
        <v>40</v>
      </c>
      <c r="P25" s="19">
        <v>3.3654958769</v>
      </c>
      <c r="Q25" s="19">
        <v>3.648774441</v>
      </c>
    </row>
    <row r="26" spans="12:17" ht="16.5" customHeight="1">
      <c r="L26" s="19">
        <v>24</v>
      </c>
      <c r="M26" s="19" t="s">
        <v>38</v>
      </c>
      <c r="N26" s="19" t="s">
        <v>39</v>
      </c>
      <c r="O26" s="19" t="s">
        <v>40</v>
      </c>
      <c r="P26" s="19">
        <v>41.579073669</v>
      </c>
      <c r="Q26" s="19">
        <v>30.579866865</v>
      </c>
    </row>
    <row r="27" spans="12:17" ht="16.5" customHeight="1">
      <c r="L27" s="19">
        <v>24</v>
      </c>
      <c r="M27" s="19" t="s">
        <v>41</v>
      </c>
      <c r="N27" s="19" t="s">
        <v>39</v>
      </c>
      <c r="O27" s="19" t="s">
        <v>40</v>
      </c>
      <c r="P27" s="19">
        <v>30.269801102</v>
      </c>
      <c r="Q27" s="19">
        <v>38.911723328</v>
      </c>
    </row>
    <row r="28" spans="12:17" ht="16.5" customHeight="1">
      <c r="L28" s="19">
        <v>24</v>
      </c>
      <c r="M28" s="19" t="s">
        <v>42</v>
      </c>
      <c r="N28" s="19" t="s">
        <v>39</v>
      </c>
      <c r="O28" s="19" t="s">
        <v>40</v>
      </c>
      <c r="P28" s="19">
        <v>33.927144133</v>
      </c>
      <c r="Q28" s="19">
        <v>36.911449877</v>
      </c>
    </row>
    <row r="29" spans="12:17" ht="16.5" customHeight="1">
      <c r="L29" s="19">
        <v>24</v>
      </c>
      <c r="M29" s="19" t="s">
        <v>43</v>
      </c>
      <c r="N29" s="19" t="s">
        <v>39</v>
      </c>
      <c r="O29" s="19" t="s">
        <v>40</v>
      </c>
      <c r="P29" s="19">
        <v>42.548000384</v>
      </c>
      <c r="Q29" s="19">
        <v>49.307484169</v>
      </c>
    </row>
    <row r="30" spans="12:17" ht="16.5" customHeight="1">
      <c r="L30" s="19">
        <v>24</v>
      </c>
      <c r="M30" s="19" t="s">
        <v>44</v>
      </c>
      <c r="N30" s="19" t="s">
        <v>39</v>
      </c>
      <c r="O30" s="19" t="s">
        <v>40</v>
      </c>
      <c r="P30" s="19">
        <v>55.296395846</v>
      </c>
      <c r="Q30" s="19">
        <v>56.700434796</v>
      </c>
    </row>
    <row r="31" spans="12:17" ht="16.5" customHeight="1">
      <c r="L31" s="19">
        <v>24</v>
      </c>
      <c r="M31" s="19" t="s">
        <v>45</v>
      </c>
      <c r="N31" s="19" t="s">
        <v>39</v>
      </c>
      <c r="O31" s="19" t="s">
        <v>40</v>
      </c>
      <c r="P31" s="19">
        <v>65.239325143</v>
      </c>
      <c r="Q31" s="19">
        <v>63.969889989</v>
      </c>
    </row>
    <row r="32" spans="12:17" ht="16.5" customHeight="1">
      <c r="L32" s="19">
        <v>24</v>
      </c>
      <c r="M32" s="19" t="s">
        <v>46</v>
      </c>
      <c r="N32" s="19" t="s">
        <v>39</v>
      </c>
      <c r="O32" s="19" t="s">
        <v>40</v>
      </c>
      <c r="P32" s="19">
        <v>71.036780728</v>
      </c>
      <c r="Q32" s="19">
        <v>74.075734336</v>
      </c>
    </row>
    <row r="33" spans="12:17" ht="16.5" customHeight="1">
      <c r="L33" s="19">
        <v>24</v>
      </c>
      <c r="M33" s="19" t="s">
        <v>47</v>
      </c>
      <c r="N33" s="19" t="s">
        <v>39</v>
      </c>
      <c r="O33" s="19" t="s">
        <v>40</v>
      </c>
      <c r="P33" s="19">
        <v>75.403089169</v>
      </c>
      <c r="Q33" s="19">
        <v>79.415504785</v>
      </c>
    </row>
    <row r="34" spans="12:17" ht="16.5" customHeight="1">
      <c r="L34" s="19">
        <v>24</v>
      </c>
      <c r="M34" s="19" t="s">
        <v>48</v>
      </c>
      <c r="N34" s="19" t="s">
        <v>39</v>
      </c>
      <c r="O34" s="19" t="s">
        <v>40</v>
      </c>
      <c r="P34" s="19">
        <v>84.476249337</v>
      </c>
      <c r="Q34" s="19">
        <v>84.55923305</v>
      </c>
    </row>
    <row r="35" spans="12:17" ht="16.5" customHeight="1">
      <c r="L35" s="19">
        <v>24</v>
      </c>
      <c r="M35" s="19" t="s">
        <v>49</v>
      </c>
      <c r="N35" s="19" t="s">
        <v>39</v>
      </c>
      <c r="O35" s="19" t="s">
        <v>40</v>
      </c>
      <c r="P35" s="19">
        <v>86.720169733</v>
      </c>
      <c r="Q35" s="19">
        <v>88.754899162</v>
      </c>
    </row>
    <row r="36" spans="12:17" ht="16.5" customHeight="1">
      <c r="L36" s="19">
        <v>24</v>
      </c>
      <c r="M36" s="19" t="s">
        <v>50</v>
      </c>
      <c r="N36" s="19" t="s">
        <v>39</v>
      </c>
      <c r="O36" s="19" t="s">
        <v>40</v>
      </c>
      <c r="P36" s="19">
        <v>91.327603008</v>
      </c>
      <c r="Q36" s="19">
        <v>91.892599257</v>
      </c>
    </row>
    <row r="37" spans="12:17" ht="16.5" customHeight="1">
      <c r="L37" s="19">
        <v>24</v>
      </c>
      <c r="M37" s="19" t="s">
        <v>51</v>
      </c>
      <c r="N37" s="19" t="s">
        <v>39</v>
      </c>
      <c r="O37" s="19" t="s">
        <v>40</v>
      </c>
      <c r="P37" s="19">
        <v>63.740377231</v>
      </c>
      <c r="Q37" s="19">
        <v>64.53518772</v>
      </c>
    </row>
  </sheetData>
  <sheetProtection/>
  <mergeCells count="15">
    <mergeCell ref="B13:C13"/>
    <mergeCell ref="F13:G13"/>
    <mergeCell ref="F6:G6"/>
    <mergeCell ref="D20:E20"/>
    <mergeCell ref="D13:E13"/>
    <mergeCell ref="A6:A7"/>
    <mergeCell ref="A13:A14"/>
    <mergeCell ref="A20:A21"/>
    <mergeCell ref="A1:I4"/>
    <mergeCell ref="H13:I13"/>
    <mergeCell ref="H6:I6"/>
    <mergeCell ref="B6:C6"/>
    <mergeCell ref="D6:E6"/>
    <mergeCell ref="F20:G20"/>
    <mergeCell ref="B20:C20"/>
  </mergeCells>
  <printOptions horizontalCentered="1"/>
  <pageMargins left="0.75" right="0.75" top="1" bottom="1" header="1" footer="0.5"/>
  <pageSetup horizontalDpi="600" verticalDpi="600" orientation="landscape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19" sqref="A19"/>
    </sheetView>
  </sheetViews>
  <sheetFormatPr defaultColWidth="9.140625" defaultRowHeight="16.5" customHeight="1"/>
  <cols>
    <col min="1" max="1" width="25.28125" style="2" customWidth="1"/>
    <col min="2" max="4" width="7.7109375" style="2" customWidth="1"/>
    <col min="5" max="5" width="9.8515625" style="2" customWidth="1"/>
    <col min="6" max="9" width="7.7109375" style="2" customWidth="1"/>
    <col min="10" max="10" width="9.140625" style="2" customWidth="1"/>
    <col min="11" max="11" width="9.140625" style="2" hidden="1" customWidth="1"/>
    <col min="12" max="17" width="9.140625" style="19" hidden="1" customWidth="1"/>
    <col min="18" max="19" width="9.140625" style="2" customWidth="1"/>
    <col min="20" max="16384" width="9.140625" style="2" customWidth="1"/>
  </cols>
  <sheetData>
    <row r="1" spans="1:17" ht="16.5" customHeight="1">
      <c r="A1" s="27" t="s">
        <v>71</v>
      </c>
      <c r="B1" s="27"/>
      <c r="C1" s="27"/>
      <c r="D1" s="27"/>
      <c r="E1" s="27"/>
      <c r="F1" s="27"/>
      <c r="G1" s="27"/>
      <c r="H1" s="27"/>
      <c r="I1" s="27"/>
      <c r="J1" s="4"/>
      <c r="L1" s="19" t="s">
        <v>32</v>
      </c>
      <c r="M1" s="19" t="s">
        <v>52</v>
      </c>
      <c r="N1" s="19" t="s">
        <v>34</v>
      </c>
      <c r="O1" s="19" t="s">
        <v>35</v>
      </c>
      <c r="P1" s="19" t="s">
        <v>36</v>
      </c>
      <c r="Q1" s="19" t="s">
        <v>37</v>
      </c>
    </row>
    <row r="2" spans="1:17" ht="16.5" customHeight="1">
      <c r="A2" s="27"/>
      <c r="B2" s="27"/>
      <c r="C2" s="27"/>
      <c r="D2" s="27"/>
      <c r="E2" s="27"/>
      <c r="F2" s="27"/>
      <c r="G2" s="27"/>
      <c r="H2" s="27"/>
      <c r="I2" s="27"/>
      <c r="J2" s="4"/>
      <c r="K2" t="s">
        <v>53</v>
      </c>
      <c r="L2" s="19">
        <v>22</v>
      </c>
      <c r="M2" s="19" t="s">
        <v>53</v>
      </c>
      <c r="N2" s="19" t="s">
        <v>39</v>
      </c>
      <c r="O2" s="19" t="s">
        <v>40</v>
      </c>
      <c r="P2" s="19">
        <v>40.574573091</v>
      </c>
      <c r="Q2" s="19">
        <v>47.973325876</v>
      </c>
    </row>
    <row r="3" spans="1:17" ht="16.5" customHeight="1">
      <c r="A3" s="27"/>
      <c r="B3" s="27"/>
      <c r="C3" s="27"/>
      <c r="D3" s="27"/>
      <c r="E3" s="27"/>
      <c r="F3" s="27"/>
      <c r="G3" s="27"/>
      <c r="H3" s="27"/>
      <c r="I3" s="27"/>
      <c r="J3" s="4"/>
      <c r="K3" t="s">
        <v>54</v>
      </c>
      <c r="L3" s="19">
        <v>22</v>
      </c>
      <c r="M3" s="19" t="s">
        <v>54</v>
      </c>
      <c r="N3" s="19" t="s">
        <v>39</v>
      </c>
      <c r="O3" s="19" t="s">
        <v>40</v>
      </c>
      <c r="P3" s="19">
        <v>56.796730848</v>
      </c>
      <c r="Q3" s="19">
        <v>56.441726123</v>
      </c>
    </row>
    <row r="4" spans="1:17" ht="16.5" customHeight="1">
      <c r="A4" s="27"/>
      <c r="B4" s="27"/>
      <c r="C4" s="27"/>
      <c r="D4" s="27"/>
      <c r="E4" s="27"/>
      <c r="F4" s="27"/>
      <c r="G4" s="27"/>
      <c r="H4" s="27"/>
      <c r="I4" s="27"/>
      <c r="J4" s="4"/>
      <c r="K4" t="s">
        <v>55</v>
      </c>
      <c r="L4" s="19">
        <v>22</v>
      </c>
      <c r="M4" s="19" t="s">
        <v>55</v>
      </c>
      <c r="N4" s="19" t="s">
        <v>39</v>
      </c>
      <c r="O4" s="19" t="s">
        <v>40</v>
      </c>
      <c r="P4" s="19">
        <v>69.28778419</v>
      </c>
      <c r="Q4" s="19">
        <v>73.025441708</v>
      </c>
    </row>
    <row r="5" spans="1:17" ht="16.5" customHeight="1">
      <c r="A5" s="28"/>
      <c r="B5" s="28"/>
      <c r="C5" s="28"/>
      <c r="D5" s="28"/>
      <c r="E5" s="28"/>
      <c r="F5" s="28"/>
      <c r="G5" s="28"/>
      <c r="H5" s="28"/>
      <c r="I5" s="28"/>
      <c r="J5" s="4"/>
      <c r="K5" t="s">
        <v>56</v>
      </c>
      <c r="L5" s="19">
        <v>22</v>
      </c>
      <c r="M5" s="19" t="s">
        <v>56</v>
      </c>
      <c r="N5" s="19" t="s">
        <v>39</v>
      </c>
      <c r="O5" s="19" t="s">
        <v>40</v>
      </c>
      <c r="P5" s="19">
        <v>87.758611417</v>
      </c>
      <c r="Q5" s="19">
        <v>86.663123575</v>
      </c>
    </row>
    <row r="6" spans="1:17" ht="16.5" customHeight="1">
      <c r="A6" s="29" t="s">
        <v>0</v>
      </c>
      <c r="B6" s="25" t="s">
        <v>31</v>
      </c>
      <c r="C6" s="26"/>
      <c r="D6" s="25" t="s">
        <v>11</v>
      </c>
      <c r="E6" s="26"/>
      <c r="F6" s="25" t="s">
        <v>12</v>
      </c>
      <c r="G6" s="26"/>
      <c r="H6" s="25" t="s">
        <v>13</v>
      </c>
      <c r="I6" s="26"/>
      <c r="J6" s="4"/>
      <c r="K6" t="s">
        <v>57</v>
      </c>
      <c r="L6" s="19">
        <v>22</v>
      </c>
      <c r="M6" s="19" t="s">
        <v>57</v>
      </c>
      <c r="N6" s="19" t="s">
        <v>39</v>
      </c>
      <c r="O6" s="19" t="s">
        <v>40</v>
      </c>
      <c r="P6" s="19">
        <v>84.097213679</v>
      </c>
      <c r="Q6" s="19">
        <v>84.178921723</v>
      </c>
    </row>
    <row r="7" spans="1:17" ht="16.5" customHeight="1">
      <c r="A7" s="30"/>
      <c r="B7" s="20" t="s">
        <v>68</v>
      </c>
      <c r="C7" s="20" t="s">
        <v>70</v>
      </c>
      <c r="D7" s="20" t="s">
        <v>68</v>
      </c>
      <c r="E7" s="20" t="s">
        <v>70</v>
      </c>
      <c r="F7" s="20" t="s">
        <v>68</v>
      </c>
      <c r="G7" s="20" t="s">
        <v>70</v>
      </c>
      <c r="H7" s="20" t="s">
        <v>68</v>
      </c>
      <c r="I7" s="20" t="s">
        <v>70</v>
      </c>
      <c r="J7" s="4"/>
      <c r="K7" t="s">
        <v>58</v>
      </c>
      <c r="L7" s="19">
        <v>22</v>
      </c>
      <c r="M7" s="19" t="s">
        <v>58</v>
      </c>
      <c r="N7" s="19" t="s">
        <v>39</v>
      </c>
      <c r="O7" s="19" t="s">
        <v>40</v>
      </c>
      <c r="P7" s="19">
        <v>93.33923442</v>
      </c>
      <c r="Q7" s="19">
        <v>93.387294327</v>
      </c>
    </row>
    <row r="8" spans="1:17" s="12" customFormat="1" ht="16.5" customHeight="1">
      <c r="A8" s="13" t="s">
        <v>3</v>
      </c>
      <c r="B8" s="11">
        <f>VLOOKUP($K$2,M2:Q9,4,FALSE)</f>
        <v>40.574573091</v>
      </c>
      <c r="C8" s="11">
        <f>VLOOKUP($K$2,M2:Q9,5,FALSE)</f>
        <v>47.973325876</v>
      </c>
      <c r="D8" s="11">
        <f>VLOOKUP($K$3,M2:Q9,4,FALSE)</f>
        <v>56.796730848</v>
      </c>
      <c r="E8" s="11">
        <f>VLOOKUP($K$3,M2:Q9,5,FALSE)</f>
        <v>56.441726123</v>
      </c>
      <c r="F8" s="11">
        <f>VLOOKUP($K$4,M2:Q9,4,FALSE)</f>
        <v>69.28778419</v>
      </c>
      <c r="G8" s="11">
        <f>VLOOKUP($K$4,M2:Q9,5,FALSE)</f>
        <v>73.025441708</v>
      </c>
      <c r="H8" s="11">
        <f>VLOOKUP($K$5,M2:Q9,4,FALSE)</f>
        <v>87.758611417</v>
      </c>
      <c r="I8" s="11">
        <f>VLOOKUP($K$5,M2:Q9,5,FALSE)</f>
        <v>86.663123575</v>
      </c>
      <c r="J8" s="15"/>
      <c r="K8" t="s">
        <v>59</v>
      </c>
      <c r="L8" s="19">
        <v>22</v>
      </c>
      <c r="M8" s="19" t="s">
        <v>59</v>
      </c>
      <c r="N8" s="19" t="s">
        <v>39</v>
      </c>
      <c r="O8" s="19" t="s">
        <v>40</v>
      </c>
      <c r="P8" s="19">
        <v>94.769638212</v>
      </c>
      <c r="Q8" s="19">
        <v>96.683661489</v>
      </c>
    </row>
    <row r="9" spans="1:17" s="12" customFormat="1" ht="16.5" customHeight="1">
      <c r="A9" s="10" t="s">
        <v>24</v>
      </c>
      <c r="B9" s="11">
        <f>VLOOKUP($K$2,M10:Q17,4,FALSE)</f>
        <v>3.8890863194</v>
      </c>
      <c r="C9" s="11">
        <f>VLOOKUP($K$2,M10:Q17,5,FALSE)</f>
        <v>5.4779328681</v>
      </c>
      <c r="D9" s="11">
        <f>VLOOKUP($K$3,M10:Q17,4,FALSE)</f>
        <v>1.88299816</v>
      </c>
      <c r="E9" s="11">
        <f>VLOOKUP($K$3,M10:Q17,5,FALSE)</f>
        <v>3.3204555861</v>
      </c>
      <c r="F9" s="11">
        <f>VLOOKUP($K$4,M10:Q17,4,FALSE)</f>
        <v>4.3681091323</v>
      </c>
      <c r="G9" s="11">
        <f>VLOOKUP($K$4,M10:Q17,5,FALSE)</f>
        <v>3.1716389461</v>
      </c>
      <c r="H9" s="11">
        <f>VLOOKUP($K$5,M10:Q17,4,FALSE)</f>
        <v>3.4089710825</v>
      </c>
      <c r="I9" s="11">
        <f>VLOOKUP($K$5,M10:Q17,5,FALSE)</f>
        <v>2.9557344619</v>
      </c>
      <c r="J9" s="15"/>
      <c r="K9" t="s">
        <v>51</v>
      </c>
      <c r="L9" s="19">
        <v>22</v>
      </c>
      <c r="M9" s="19" t="s">
        <v>51</v>
      </c>
      <c r="N9" s="19" t="s">
        <v>39</v>
      </c>
      <c r="O9" s="19" t="s">
        <v>40</v>
      </c>
      <c r="P9" s="19">
        <v>80.301323369</v>
      </c>
      <c r="Q9" s="19">
        <v>74.192645611</v>
      </c>
    </row>
    <row r="10" spans="1:17" s="12" customFormat="1" ht="16.5" customHeight="1">
      <c r="A10" s="13" t="s">
        <v>25</v>
      </c>
      <c r="B10" s="11">
        <f>VLOOKUP($K$2,M18:Q25,4,FALSE)</f>
        <v>31.836834334</v>
      </c>
      <c r="C10" s="11">
        <f>VLOOKUP($K$2,M18:Q25,5,FALSE)</f>
        <v>36.24845606</v>
      </c>
      <c r="D10" s="11">
        <f>VLOOKUP($K$3,M18:Q25,4,FALSE)</f>
        <v>43.397853063</v>
      </c>
      <c r="E10" s="11">
        <f>VLOOKUP($K$3,M18:Q25,5,FALSE)</f>
        <v>44.239745554</v>
      </c>
      <c r="F10" s="11">
        <f>VLOOKUP($K$4,M18:Q25,4,FALSE)</f>
        <v>57.559782524</v>
      </c>
      <c r="G10" s="11">
        <f>VLOOKUP($K$4,M18:Q25,5,FALSE)</f>
        <v>61.01835211</v>
      </c>
      <c r="H10" s="11">
        <f>VLOOKUP($K$5,M18:Q25,4,FALSE)</f>
        <v>76.086228688</v>
      </c>
      <c r="I10" s="11">
        <f>VLOOKUP($K$5,M18:Q25,5,FALSE)</f>
        <v>75.937881688</v>
      </c>
      <c r="J10" s="15"/>
      <c r="L10" s="19">
        <v>23</v>
      </c>
      <c r="M10" s="19" t="s">
        <v>53</v>
      </c>
      <c r="N10" s="19" t="s">
        <v>39</v>
      </c>
      <c r="O10" s="19" t="s">
        <v>40</v>
      </c>
      <c r="P10" s="19">
        <v>3.8890863194</v>
      </c>
      <c r="Q10" s="19">
        <v>5.4779328681</v>
      </c>
    </row>
    <row r="11" spans="1:17" ht="16.5" customHeight="1">
      <c r="A11" s="5"/>
      <c r="B11" s="6"/>
      <c r="C11" s="6"/>
      <c r="D11" s="6"/>
      <c r="E11" s="6"/>
      <c r="F11" s="6"/>
      <c r="G11" s="6"/>
      <c r="H11" s="6"/>
      <c r="I11" s="6"/>
      <c r="J11" s="4"/>
      <c r="L11" s="19">
        <v>23</v>
      </c>
      <c r="M11" s="19" t="s">
        <v>54</v>
      </c>
      <c r="N11" s="19" t="s">
        <v>39</v>
      </c>
      <c r="O11" s="19" t="s">
        <v>40</v>
      </c>
      <c r="P11" s="19">
        <v>1.88299816</v>
      </c>
      <c r="Q11" s="19">
        <v>3.3204555861</v>
      </c>
    </row>
    <row r="12" spans="1:17" ht="16.5" customHeight="1">
      <c r="A12" s="5"/>
      <c r="B12" s="6"/>
      <c r="C12" s="6"/>
      <c r="D12" s="6"/>
      <c r="E12" s="6"/>
      <c r="F12" s="6"/>
      <c r="G12" s="6"/>
      <c r="H12" s="6"/>
      <c r="I12" s="6"/>
      <c r="J12" s="4"/>
      <c r="L12" s="19">
        <v>23</v>
      </c>
      <c r="M12" s="19" t="s">
        <v>55</v>
      </c>
      <c r="N12" s="19" t="s">
        <v>39</v>
      </c>
      <c r="O12" s="19" t="s">
        <v>40</v>
      </c>
      <c r="P12" s="19">
        <v>4.3681091323</v>
      </c>
      <c r="Q12" s="19">
        <v>3.1716389461</v>
      </c>
    </row>
    <row r="13" spans="1:17" ht="16.5" customHeight="1">
      <c r="A13" s="22" t="s">
        <v>0</v>
      </c>
      <c r="B13" s="25" t="s">
        <v>14</v>
      </c>
      <c r="C13" s="26"/>
      <c r="D13" s="25" t="s">
        <v>15</v>
      </c>
      <c r="E13" s="26"/>
      <c r="F13" s="25" t="s">
        <v>16</v>
      </c>
      <c r="G13" s="26"/>
      <c r="H13" s="6"/>
      <c r="I13" s="6"/>
      <c r="J13" s="4"/>
      <c r="L13" s="19">
        <v>23</v>
      </c>
      <c r="M13" s="19" t="s">
        <v>56</v>
      </c>
      <c r="N13" s="19" t="s">
        <v>39</v>
      </c>
      <c r="O13" s="19" t="s">
        <v>40</v>
      </c>
      <c r="P13" s="19">
        <v>3.4089710825</v>
      </c>
      <c r="Q13" s="19">
        <v>2.9557344619</v>
      </c>
    </row>
    <row r="14" spans="1:17" ht="16.5" customHeight="1">
      <c r="A14" s="23"/>
      <c r="B14" s="20" t="s">
        <v>68</v>
      </c>
      <c r="C14" s="20" t="s">
        <v>70</v>
      </c>
      <c r="D14" s="20" t="s">
        <v>68</v>
      </c>
      <c r="E14" s="20" t="s">
        <v>70</v>
      </c>
      <c r="F14" s="20" t="s">
        <v>68</v>
      </c>
      <c r="G14" s="20" t="s">
        <v>70</v>
      </c>
      <c r="H14" s="6"/>
      <c r="I14" s="6"/>
      <c r="J14" s="4"/>
      <c r="L14" s="19">
        <v>23</v>
      </c>
      <c r="M14" s="19" t="s">
        <v>57</v>
      </c>
      <c r="N14" s="19" t="s">
        <v>39</v>
      </c>
      <c r="O14" s="19" t="s">
        <v>40</v>
      </c>
      <c r="P14" s="19">
        <v>4.7572986969</v>
      </c>
      <c r="Q14" s="19">
        <v>3.2703163513</v>
      </c>
    </row>
    <row r="15" spans="1:17" s="12" customFormat="1" ht="16.5" customHeight="1">
      <c r="A15" s="13" t="s">
        <v>3</v>
      </c>
      <c r="B15" s="11">
        <f>VLOOKUP($K$6,M2:Q9,4,FALSE)</f>
        <v>84.097213679</v>
      </c>
      <c r="C15" s="11">
        <f>VLOOKUP($K$6,M2:Q9,5,FALSE)</f>
        <v>84.178921723</v>
      </c>
      <c r="D15" s="11">
        <f>VLOOKUP($K$7,M2:Q9,4,FALSE)</f>
        <v>93.33923442</v>
      </c>
      <c r="E15" s="11">
        <f>VLOOKUP($K$7,M2:Q9,5,FALSE)</f>
        <v>93.387294327</v>
      </c>
      <c r="F15" s="11">
        <f>VLOOKUP($K$8,M2:Q9,4,FALSE)</f>
        <v>94.769638212</v>
      </c>
      <c r="G15" s="11">
        <f>VLOOKUP($K$8,M2:Q9,5,FALSE)</f>
        <v>96.683661489</v>
      </c>
      <c r="H15" s="16"/>
      <c r="I15" s="16"/>
      <c r="J15" s="15"/>
      <c r="L15" s="19">
        <v>23</v>
      </c>
      <c r="M15" s="19" t="s">
        <v>58</v>
      </c>
      <c r="N15" s="19" t="s">
        <v>39</v>
      </c>
      <c r="O15" s="19" t="s">
        <v>40</v>
      </c>
      <c r="P15" s="19">
        <v>2.5264249277</v>
      </c>
      <c r="Q15" s="19">
        <v>1.4916545509</v>
      </c>
    </row>
    <row r="16" spans="1:17" s="12" customFormat="1" ht="16.5" customHeight="1">
      <c r="A16" s="10" t="s">
        <v>24</v>
      </c>
      <c r="B16" s="11">
        <f>VLOOKUP($K$6,M10:Q17,4,FALSE)</f>
        <v>4.7572986969</v>
      </c>
      <c r="C16" s="11">
        <f>VLOOKUP($K$6,M10:Q17,5,FALSE)</f>
        <v>3.2703163513</v>
      </c>
      <c r="D16" s="11">
        <f>VLOOKUP($K$7,M10:Q17,4,FALSE)</f>
        <v>2.5264249277</v>
      </c>
      <c r="E16" s="11">
        <f>VLOOKUP($K$7,M10:Q17,5,FALSE)</f>
        <v>1.4916545509</v>
      </c>
      <c r="F16" s="11">
        <f>VLOOKUP($K$8,M10:Q17,4,FALSE)</f>
        <v>1.3981359548</v>
      </c>
      <c r="G16" s="11">
        <f>VLOOKUP($K$8,M10:Q17,5,FALSE)</f>
        <v>1.5610239861</v>
      </c>
      <c r="H16" s="16"/>
      <c r="I16" s="16"/>
      <c r="J16" s="15"/>
      <c r="L16" s="19">
        <v>23</v>
      </c>
      <c r="M16" s="19" t="s">
        <v>59</v>
      </c>
      <c r="N16" s="19" t="s">
        <v>39</v>
      </c>
      <c r="O16" s="19" t="s">
        <v>40</v>
      </c>
      <c r="P16" s="19">
        <v>1.3981359548</v>
      </c>
      <c r="Q16" s="19">
        <v>1.5610239861</v>
      </c>
    </row>
    <row r="17" spans="1:17" s="12" customFormat="1" ht="16.5" customHeight="1">
      <c r="A17" s="13" t="s">
        <v>25</v>
      </c>
      <c r="B17" s="11">
        <f>VLOOKUP($K$6,M18:Q25,4,FALSE)</f>
        <v>71.438535499</v>
      </c>
      <c r="C17" s="11">
        <f>VLOOKUP($K$6,M18:Q25,5,FALSE)</f>
        <v>70.712565073</v>
      </c>
      <c r="D17" s="11">
        <f>VLOOKUP($K$7,M18:Q25,4,FALSE)</f>
        <v>85.018953863</v>
      </c>
      <c r="E17" s="11">
        <f>VLOOKUP($K$7,M18:Q25,5,FALSE)</f>
        <v>85.109031483</v>
      </c>
      <c r="F17" s="11">
        <f>VLOOKUP($K$8,M18:Q25,4,FALSE)</f>
        <v>88.505637156</v>
      </c>
      <c r="G17" s="11">
        <f>VLOOKUP($K$8,M18:Q25,5,FALSE)</f>
        <v>89.717380726</v>
      </c>
      <c r="H17" s="16"/>
      <c r="I17" s="16"/>
      <c r="J17" s="15"/>
      <c r="L17" s="19">
        <v>23</v>
      </c>
      <c r="M17" s="19" t="s">
        <v>51</v>
      </c>
      <c r="N17" s="19" t="s">
        <v>39</v>
      </c>
      <c r="O17" s="19" t="s">
        <v>40</v>
      </c>
      <c r="P17" s="19">
        <v>1.1380232355</v>
      </c>
      <c r="Q17" s="19">
        <v>2.2299281921</v>
      </c>
    </row>
    <row r="18" spans="1:17" ht="16.5" customHeight="1">
      <c r="A18" s="18" t="s">
        <v>26</v>
      </c>
      <c r="L18" s="19">
        <v>24</v>
      </c>
      <c r="M18" s="19" t="s">
        <v>53</v>
      </c>
      <c r="N18" s="19" t="s">
        <v>39</v>
      </c>
      <c r="O18" s="19" t="s">
        <v>40</v>
      </c>
      <c r="P18" s="19">
        <v>31.836834334</v>
      </c>
      <c r="Q18" s="19">
        <v>36.24845606</v>
      </c>
    </row>
    <row r="19" spans="12:17" ht="16.5" customHeight="1">
      <c r="L19" s="19">
        <v>24</v>
      </c>
      <c r="M19" s="19" t="s">
        <v>54</v>
      </c>
      <c r="N19" s="19" t="s">
        <v>39</v>
      </c>
      <c r="O19" s="19" t="s">
        <v>40</v>
      </c>
      <c r="P19" s="19">
        <v>43.397853063</v>
      </c>
      <c r="Q19" s="19">
        <v>44.239745554</v>
      </c>
    </row>
    <row r="20" spans="12:17" ht="16.5" customHeight="1">
      <c r="L20" s="19">
        <v>24</v>
      </c>
      <c r="M20" s="19" t="s">
        <v>55</v>
      </c>
      <c r="N20" s="19" t="s">
        <v>39</v>
      </c>
      <c r="O20" s="19" t="s">
        <v>40</v>
      </c>
      <c r="P20" s="19">
        <v>57.559782524</v>
      </c>
      <c r="Q20" s="19">
        <v>61.01835211</v>
      </c>
    </row>
    <row r="21" spans="12:17" ht="16.5" customHeight="1">
      <c r="L21" s="19">
        <v>24</v>
      </c>
      <c r="M21" s="19" t="s">
        <v>56</v>
      </c>
      <c r="N21" s="19" t="s">
        <v>39</v>
      </c>
      <c r="O21" s="19" t="s">
        <v>40</v>
      </c>
      <c r="P21" s="19">
        <v>76.086228688</v>
      </c>
      <c r="Q21" s="19">
        <v>75.937881688</v>
      </c>
    </row>
    <row r="22" spans="12:17" ht="16.5" customHeight="1">
      <c r="L22" s="19">
        <v>24</v>
      </c>
      <c r="M22" s="19" t="s">
        <v>57</v>
      </c>
      <c r="N22" s="19" t="s">
        <v>39</v>
      </c>
      <c r="O22" s="19" t="s">
        <v>40</v>
      </c>
      <c r="P22" s="19">
        <v>71.438535499</v>
      </c>
      <c r="Q22" s="19">
        <v>70.712565073</v>
      </c>
    </row>
    <row r="23" spans="12:17" ht="16.5" customHeight="1">
      <c r="L23" s="19">
        <v>24</v>
      </c>
      <c r="M23" s="19" t="s">
        <v>58</v>
      </c>
      <c r="N23" s="19" t="s">
        <v>39</v>
      </c>
      <c r="O23" s="19" t="s">
        <v>40</v>
      </c>
      <c r="P23" s="19">
        <v>85.018953863</v>
      </c>
      <c r="Q23" s="19">
        <v>85.109031483</v>
      </c>
    </row>
    <row r="24" spans="12:17" ht="16.5" customHeight="1">
      <c r="L24" s="19">
        <v>24</v>
      </c>
      <c r="M24" s="19" t="s">
        <v>59</v>
      </c>
      <c r="N24" s="19" t="s">
        <v>39</v>
      </c>
      <c r="O24" s="19" t="s">
        <v>40</v>
      </c>
      <c r="P24" s="19">
        <v>88.505637156</v>
      </c>
      <c r="Q24" s="19">
        <v>89.717380726</v>
      </c>
    </row>
    <row r="25" spans="12:17" ht="16.5" customHeight="1">
      <c r="L25" s="19">
        <v>24</v>
      </c>
      <c r="M25" s="19" t="s">
        <v>51</v>
      </c>
      <c r="N25" s="19" t="s">
        <v>39</v>
      </c>
      <c r="O25" s="19" t="s">
        <v>40</v>
      </c>
      <c r="P25" s="19">
        <v>59.364080629</v>
      </c>
      <c r="Q25" s="19">
        <v>52.978619522</v>
      </c>
    </row>
  </sheetData>
  <sheetProtection/>
  <mergeCells count="10">
    <mergeCell ref="A1:I5"/>
    <mergeCell ref="A6:A7"/>
    <mergeCell ref="A13:A14"/>
    <mergeCell ref="B6:C6"/>
    <mergeCell ref="F13:G13"/>
    <mergeCell ref="B13:C13"/>
    <mergeCell ref="H6:I6"/>
    <mergeCell ref="D6:E6"/>
    <mergeCell ref="D13:E13"/>
    <mergeCell ref="F6:G6"/>
  </mergeCells>
  <printOptions horizontalCentered="1"/>
  <pageMargins left="0.75" right="0.75" top="1" bottom="1" header="1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4"/>
  <sheetViews>
    <sheetView zoomScalePageLayoutView="0" workbookViewId="0" topLeftCell="A1">
      <selection activeCell="A19" sqref="A19"/>
    </sheetView>
  </sheetViews>
  <sheetFormatPr defaultColWidth="9.140625" defaultRowHeight="16.5" customHeight="1"/>
  <cols>
    <col min="1" max="1" width="23.8515625" style="2" customWidth="1"/>
    <col min="2" max="9" width="7.7109375" style="2" customWidth="1"/>
    <col min="10" max="11" width="9.140625" style="2" customWidth="1"/>
    <col min="12" max="13" width="9.140625" style="2" hidden="1" customWidth="1"/>
    <col min="14" max="19" width="9.140625" style="19" hidden="1" customWidth="1"/>
    <col min="20" max="26" width="9.140625" style="2" hidden="1" customWidth="1"/>
    <col min="27" max="27" width="0" style="2" hidden="1" customWidth="1"/>
    <col min="28" max="16384" width="9.140625" style="2" customWidth="1"/>
  </cols>
  <sheetData>
    <row r="1" spans="1:26" ht="16.5" customHeight="1">
      <c r="A1" s="24" t="s">
        <v>72</v>
      </c>
      <c r="B1" s="24"/>
      <c r="C1" s="24"/>
      <c r="D1" s="24"/>
      <c r="E1" s="24"/>
      <c r="F1" s="24"/>
      <c r="G1" s="24"/>
      <c r="H1" s="24"/>
      <c r="I1" s="24"/>
      <c r="J1" s="24"/>
      <c r="K1" s="24"/>
      <c r="N1" s="19" t="s">
        <v>32</v>
      </c>
      <c r="O1" s="19" t="s">
        <v>67</v>
      </c>
      <c r="P1" s="19" t="s">
        <v>34</v>
      </c>
      <c r="Q1" s="19" t="s">
        <v>35</v>
      </c>
      <c r="R1" s="19" t="s">
        <v>36</v>
      </c>
      <c r="S1" s="19" t="s">
        <v>37</v>
      </c>
      <c r="U1" s="2" t="s">
        <v>32</v>
      </c>
      <c r="V1" s="2" t="s">
        <v>67</v>
      </c>
      <c r="W1" s="2" t="s">
        <v>34</v>
      </c>
      <c r="X1" s="2" t="s">
        <v>35</v>
      </c>
      <c r="Y1" s="2" t="s">
        <v>36</v>
      </c>
      <c r="Z1" s="2" t="s">
        <v>37</v>
      </c>
    </row>
    <row r="2" spans="1:26" ht="16.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M2" t="s">
        <v>60</v>
      </c>
      <c r="N2" s="19">
        <v>22</v>
      </c>
      <c r="O2" s="19" t="s">
        <v>60</v>
      </c>
      <c r="P2" s="19" t="s">
        <v>39</v>
      </c>
      <c r="Q2" s="19" t="s">
        <v>40</v>
      </c>
      <c r="R2" s="2">
        <v>84.307017867</v>
      </c>
      <c r="S2" s="2">
        <v>86.681944255</v>
      </c>
      <c r="U2" s="2">
        <v>22</v>
      </c>
      <c r="V2" s="2" t="s">
        <v>60</v>
      </c>
      <c r="W2" s="2" t="s">
        <v>39</v>
      </c>
      <c r="X2" s="2" t="s">
        <v>40</v>
      </c>
      <c r="Y2" s="2">
        <v>84.307017867</v>
      </c>
      <c r="Z2" s="2">
        <v>86.681944255</v>
      </c>
    </row>
    <row r="3" spans="1:26" ht="16.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M3" t="s">
        <v>61</v>
      </c>
      <c r="N3" s="19">
        <v>22</v>
      </c>
      <c r="O3" s="19" t="s">
        <v>61</v>
      </c>
      <c r="P3" s="19" t="s">
        <v>39</v>
      </c>
      <c r="Q3" s="19" t="s">
        <v>40</v>
      </c>
      <c r="R3" s="2">
        <v>87.073766176</v>
      </c>
      <c r="S3" s="2">
        <v>93.005550569</v>
      </c>
      <c r="U3" s="2">
        <v>22</v>
      </c>
      <c r="V3" s="2" t="s">
        <v>61</v>
      </c>
      <c r="W3" s="2" t="s">
        <v>39</v>
      </c>
      <c r="X3" s="2" t="s">
        <v>40</v>
      </c>
      <c r="Y3" s="2">
        <v>87.073766176</v>
      </c>
      <c r="Z3" s="2">
        <v>93.005550569</v>
      </c>
    </row>
    <row r="4" spans="1:26" ht="16.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M4" t="s">
        <v>62</v>
      </c>
      <c r="N4" s="19">
        <v>22</v>
      </c>
      <c r="O4" s="19" t="s">
        <v>62</v>
      </c>
      <c r="P4" s="19" t="s">
        <v>39</v>
      </c>
      <c r="Q4" s="19" t="s">
        <v>40</v>
      </c>
      <c r="R4" s="2">
        <v>94.39930968</v>
      </c>
      <c r="S4" s="2">
        <v>94.289720787</v>
      </c>
      <c r="U4" s="2">
        <v>22</v>
      </c>
      <c r="V4" s="2" t="s">
        <v>62</v>
      </c>
      <c r="W4" s="2" t="s">
        <v>39</v>
      </c>
      <c r="X4" s="2" t="s">
        <v>40</v>
      </c>
      <c r="Y4" s="2">
        <v>94.39930968</v>
      </c>
      <c r="Z4" s="2">
        <v>94.289720787</v>
      </c>
    </row>
    <row r="5" spans="1:26" ht="16.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M5" t="s">
        <v>63</v>
      </c>
      <c r="N5" s="19">
        <v>22</v>
      </c>
      <c r="O5" s="19" t="s">
        <v>63</v>
      </c>
      <c r="P5" s="19" t="s">
        <v>39</v>
      </c>
      <c r="Q5" s="19" t="s">
        <v>40</v>
      </c>
      <c r="R5" s="2">
        <v>89.416883752</v>
      </c>
      <c r="S5" s="2">
        <v>92.917143127</v>
      </c>
      <c r="U5" s="2">
        <v>22</v>
      </c>
      <c r="V5" s="2" t="s">
        <v>63</v>
      </c>
      <c r="W5" s="2" t="s">
        <v>39</v>
      </c>
      <c r="X5" s="2" t="s">
        <v>40</v>
      </c>
      <c r="Y5" s="2">
        <v>89.416883752</v>
      </c>
      <c r="Z5" s="2">
        <v>92.917143127</v>
      </c>
    </row>
    <row r="6" spans="1:26" ht="16.5" customHeight="1">
      <c r="A6" s="31" t="s">
        <v>0</v>
      </c>
      <c r="B6" s="33" t="s">
        <v>17</v>
      </c>
      <c r="C6" s="34"/>
      <c r="D6" s="33" t="s">
        <v>18</v>
      </c>
      <c r="E6" s="34"/>
      <c r="F6" s="33" t="s">
        <v>19</v>
      </c>
      <c r="G6" s="34"/>
      <c r="H6" s="33" t="s">
        <v>20</v>
      </c>
      <c r="I6" s="34"/>
      <c r="J6" s="33" t="s">
        <v>21</v>
      </c>
      <c r="K6" s="34"/>
      <c r="M6" t="s">
        <v>64</v>
      </c>
      <c r="N6" s="19">
        <v>22</v>
      </c>
      <c r="O6" s="19" t="s">
        <v>64</v>
      </c>
      <c r="P6" s="19" t="s">
        <v>39</v>
      </c>
      <c r="Q6" s="19" t="s">
        <v>40</v>
      </c>
      <c r="R6" s="2">
        <v>85.750034553</v>
      </c>
      <c r="S6" s="2">
        <v>87.042015778</v>
      </c>
      <c r="U6" s="2">
        <v>22</v>
      </c>
      <c r="V6" s="2" t="s">
        <v>64</v>
      </c>
      <c r="W6" s="2" t="s">
        <v>39</v>
      </c>
      <c r="X6" s="2" t="s">
        <v>40</v>
      </c>
      <c r="Y6" s="2">
        <v>85.750034553</v>
      </c>
      <c r="Z6" s="2">
        <v>87.042015778</v>
      </c>
    </row>
    <row r="7" spans="1:26" ht="16.5" customHeight="1">
      <c r="A7" s="32"/>
      <c r="B7" s="20" t="s">
        <v>68</v>
      </c>
      <c r="C7" s="20" t="s">
        <v>70</v>
      </c>
      <c r="D7" s="20" t="s">
        <v>68</v>
      </c>
      <c r="E7" s="20" t="s">
        <v>70</v>
      </c>
      <c r="F7" s="20" t="s">
        <v>68</v>
      </c>
      <c r="G7" s="20" t="s">
        <v>70</v>
      </c>
      <c r="H7" s="20" t="s">
        <v>68</v>
      </c>
      <c r="I7" s="20" t="s">
        <v>70</v>
      </c>
      <c r="J7" s="20" t="s">
        <v>68</v>
      </c>
      <c r="K7" s="20" t="s">
        <v>70</v>
      </c>
      <c r="M7" t="s">
        <v>65</v>
      </c>
      <c r="N7" s="19">
        <v>22</v>
      </c>
      <c r="O7" s="19" t="s">
        <v>65</v>
      </c>
      <c r="P7" s="19" t="s">
        <v>39</v>
      </c>
      <c r="Q7" s="19" t="s">
        <v>40</v>
      </c>
      <c r="R7" s="2">
        <v>79.066580321</v>
      </c>
      <c r="S7" s="2">
        <v>79.530987203</v>
      </c>
      <c r="U7" s="2">
        <v>22</v>
      </c>
      <c r="V7" s="2" t="s">
        <v>65</v>
      </c>
      <c r="W7" s="2" t="s">
        <v>39</v>
      </c>
      <c r="X7" s="2" t="s">
        <v>40</v>
      </c>
      <c r="Y7" s="2">
        <v>79.066580321</v>
      </c>
      <c r="Z7" s="2">
        <v>79.530987203</v>
      </c>
    </row>
    <row r="8" spans="1:26" ht="16.5" customHeight="1">
      <c r="A8" s="7" t="s">
        <v>3</v>
      </c>
      <c r="B8" s="9">
        <f>VLOOKUP($M$2,O2:S11,4,FALSE)</f>
        <v>84.307017867</v>
      </c>
      <c r="C8" s="9">
        <f>VLOOKUP($M$2,O2:S11,5,FALSE)</f>
        <v>86.681944255</v>
      </c>
      <c r="D8" s="9">
        <f>VLOOKUP($M$3,O2:S11,4,FALSE)</f>
        <v>87.073766176</v>
      </c>
      <c r="E8" s="9">
        <f>VLOOKUP($M$3,O2:S11,5,FALSE)</f>
        <v>93.005550569</v>
      </c>
      <c r="F8" s="9">
        <f>VLOOKUP($M$4,O2:S11,4,FALSE)</f>
        <v>94.39930968</v>
      </c>
      <c r="G8" s="9">
        <f>VLOOKUP($M$4,O2:S11,5,FALSE)</f>
        <v>94.289720787</v>
      </c>
      <c r="H8" s="9">
        <f>VLOOKUP($M$5,O2:S11,4,FALSE)</f>
        <v>89.416883752</v>
      </c>
      <c r="I8" s="9">
        <f>VLOOKUP($M$5,O2:S11,5,FALSE)</f>
        <v>92.917143127</v>
      </c>
      <c r="J8" s="9">
        <f>VLOOKUP($M$6,O2:S11,4,FALSE)</f>
        <v>85.750034553</v>
      </c>
      <c r="K8" s="9">
        <f>VLOOKUP($M$6,O2:S11,5,FALSE)</f>
        <v>87.042015778</v>
      </c>
      <c r="M8" t="s">
        <v>66</v>
      </c>
      <c r="N8" s="19">
        <v>22</v>
      </c>
      <c r="O8" s="19" t="s">
        <v>66</v>
      </c>
      <c r="P8" s="19" t="s">
        <v>39</v>
      </c>
      <c r="Q8" s="19" t="s">
        <v>40</v>
      </c>
      <c r="R8" s="2">
        <v>68.07624564</v>
      </c>
      <c r="S8" s="2">
        <v>72.777325739</v>
      </c>
      <c r="U8" s="2">
        <v>22</v>
      </c>
      <c r="V8" s="2" t="s">
        <v>66</v>
      </c>
      <c r="W8" s="2" t="s">
        <v>39</v>
      </c>
      <c r="X8" s="2" t="s">
        <v>40</v>
      </c>
      <c r="Y8" s="2">
        <v>68.07624564</v>
      </c>
      <c r="Z8" s="2">
        <v>72.777325739</v>
      </c>
    </row>
    <row r="9" spans="1:26" ht="16.5" customHeight="1">
      <c r="A9" s="10" t="s">
        <v>24</v>
      </c>
      <c r="B9" s="9">
        <f>VLOOKUP($M$2,O12:S21,4,FALSE)</f>
        <v>0</v>
      </c>
      <c r="C9" s="9">
        <f>VLOOKUP($M$2,O12:S21,5,FALSE)</f>
        <v>0</v>
      </c>
      <c r="D9" s="9">
        <f>VLOOKUP($M$3,O12:S21,4,FALSE)</f>
        <v>0.9733369501</v>
      </c>
      <c r="E9" s="9">
        <f>VLOOKUP($M$3,O12:S21,5,FALSE)</f>
        <v>0</v>
      </c>
      <c r="F9" s="9">
        <f>VLOOKUP($M$4,O12:S21,4,FALSE)</f>
        <v>1.3926691839</v>
      </c>
      <c r="G9" s="9">
        <f>VLOOKUP($M$4,O12:S21,5,FALSE)</f>
        <v>1.23836465</v>
      </c>
      <c r="H9" s="9">
        <f>VLOOKUP($M$5,O12:S21,4,FALSE)</f>
        <v>2.5462011803</v>
      </c>
      <c r="I9" s="9">
        <f>VLOOKUP($M$5,O12:S21,5,FALSE)</f>
        <v>2.1081773345</v>
      </c>
      <c r="J9" s="9">
        <f>VLOOKUP($M$6,O12:S21,4,FALSE)</f>
        <v>3.9954774811</v>
      </c>
      <c r="K9" s="9">
        <f>VLOOKUP($M$6,O12:S21,5,FALSE)</f>
        <v>3.4998804008</v>
      </c>
      <c r="M9" t="s">
        <v>27</v>
      </c>
      <c r="N9" s="19">
        <v>22</v>
      </c>
      <c r="O9" s="19" t="s">
        <v>27</v>
      </c>
      <c r="P9" s="19" t="s">
        <v>39</v>
      </c>
      <c r="Q9" s="19" t="s">
        <v>40</v>
      </c>
      <c r="R9" s="2">
        <v>60.445428336</v>
      </c>
      <c r="S9" s="2">
        <v>62.829946701</v>
      </c>
      <c r="U9" s="2">
        <v>22</v>
      </c>
      <c r="V9" s="2" t="s">
        <v>27</v>
      </c>
      <c r="W9" s="2" t="s">
        <v>39</v>
      </c>
      <c r="X9" s="2" t="s">
        <v>40</v>
      </c>
      <c r="Y9" s="2">
        <v>60.445428336</v>
      </c>
      <c r="Z9" s="2">
        <v>62.829946701</v>
      </c>
    </row>
    <row r="10" spans="1:26" s="12" customFormat="1" ht="16.5" customHeight="1">
      <c r="A10" s="17" t="s">
        <v>25</v>
      </c>
      <c r="B10" s="9">
        <f>VLOOKUP($M$2,O22:S31,4,FALSE)</f>
        <v>63.217816988</v>
      </c>
      <c r="C10" s="9">
        <f>VLOOKUP($M$2,O22:S31,5,FALSE)</f>
        <v>67.869931609</v>
      </c>
      <c r="D10" s="9">
        <f>VLOOKUP($M$3,O22:S31,4,FALSE)</f>
        <v>63.118435234</v>
      </c>
      <c r="E10" s="9">
        <f>VLOOKUP($M$3,O22:S31,5,FALSE)</f>
        <v>80.26403831</v>
      </c>
      <c r="F10" s="9">
        <f>VLOOKUP($M$4,O22:S31,4,FALSE)</f>
        <v>83.159931512</v>
      </c>
      <c r="G10" s="9">
        <f>VLOOKUP($M$4,O22:S31,5,FALSE)</f>
        <v>82.537534437</v>
      </c>
      <c r="H10" s="9">
        <f>VLOOKUP($M$5,O22:S31,4,FALSE)</f>
        <v>81.133699843</v>
      </c>
      <c r="I10" s="9">
        <f>VLOOKUP($M$5,O22:S31,5,FALSE)</f>
        <v>82.785795288</v>
      </c>
      <c r="J10" s="9">
        <f>VLOOKUP($M$6,O22:S31,4,FALSE)</f>
        <v>75.95980424</v>
      </c>
      <c r="K10" s="9">
        <f>VLOOKUP($M$6,O22:S31,5,FALSE)</f>
        <v>76.575350933</v>
      </c>
      <c r="M10" t="s">
        <v>28</v>
      </c>
      <c r="N10" s="19">
        <v>22</v>
      </c>
      <c r="O10" s="19" t="s">
        <v>28</v>
      </c>
      <c r="P10" s="19" t="s">
        <v>39</v>
      </c>
      <c r="Q10" s="19" t="s">
        <v>40</v>
      </c>
      <c r="R10" s="12">
        <v>43.97341323</v>
      </c>
      <c r="S10" s="12">
        <v>44.179798833</v>
      </c>
      <c r="U10" s="12">
        <v>22</v>
      </c>
      <c r="V10" s="12" t="s">
        <v>28</v>
      </c>
      <c r="W10" s="12" t="s">
        <v>39</v>
      </c>
      <c r="X10" s="12" t="s">
        <v>40</v>
      </c>
      <c r="Y10" s="12">
        <v>43.97341323</v>
      </c>
      <c r="Z10" s="12">
        <v>44.179798833</v>
      </c>
    </row>
    <row r="11" spans="2:26" ht="16.5" customHeight="1">
      <c r="B11" s="3"/>
      <c r="C11" s="3"/>
      <c r="D11" s="3"/>
      <c r="E11" s="3"/>
      <c r="F11" s="3"/>
      <c r="G11" s="3"/>
      <c r="H11" s="3"/>
      <c r="I11" s="3"/>
      <c r="M11" t="s">
        <v>51</v>
      </c>
      <c r="N11" s="19">
        <v>22</v>
      </c>
      <c r="O11" s="19" t="s">
        <v>51</v>
      </c>
      <c r="P11" s="19" t="s">
        <v>39</v>
      </c>
      <c r="Q11" s="19" t="s">
        <v>40</v>
      </c>
      <c r="U11" s="2">
        <v>22</v>
      </c>
      <c r="V11" s="2">
        <v>98</v>
      </c>
      <c r="W11" s="2" t="s">
        <v>39</v>
      </c>
      <c r="X11" s="2" t="s">
        <v>40</v>
      </c>
      <c r="Z11" s="2">
        <v>83.75305069</v>
      </c>
    </row>
    <row r="12" spans="2:26" ht="16.5" customHeight="1">
      <c r="B12" s="8"/>
      <c r="C12" s="8"/>
      <c r="D12" s="8"/>
      <c r="E12" s="8"/>
      <c r="F12" s="8"/>
      <c r="G12" s="8"/>
      <c r="H12" s="8"/>
      <c r="I12" s="8"/>
      <c r="N12" s="19">
        <v>23</v>
      </c>
      <c r="O12" s="19" t="s">
        <v>60</v>
      </c>
      <c r="P12" s="19" t="s">
        <v>39</v>
      </c>
      <c r="Q12" s="19" t="s">
        <v>40</v>
      </c>
      <c r="R12" s="2">
        <v>0</v>
      </c>
      <c r="S12" s="2">
        <v>0</v>
      </c>
      <c r="U12" s="2">
        <v>22</v>
      </c>
      <c r="V12" s="2" t="s">
        <v>51</v>
      </c>
      <c r="W12" s="2" t="s">
        <v>39</v>
      </c>
      <c r="X12" s="2" t="s">
        <v>40</v>
      </c>
      <c r="Y12" s="2">
        <v>78.11743316</v>
      </c>
      <c r="Z12" s="2">
        <v>87.536056402</v>
      </c>
    </row>
    <row r="13" spans="1:26" ht="16.5" customHeight="1">
      <c r="A13" s="31" t="s">
        <v>0</v>
      </c>
      <c r="B13" s="33" t="s">
        <v>22</v>
      </c>
      <c r="C13" s="34"/>
      <c r="D13" s="33" t="s">
        <v>23</v>
      </c>
      <c r="E13" s="34"/>
      <c r="F13" s="33" t="s">
        <v>27</v>
      </c>
      <c r="G13" s="34"/>
      <c r="H13" s="35" t="s">
        <v>28</v>
      </c>
      <c r="I13" s="35"/>
      <c r="N13" s="19">
        <v>23</v>
      </c>
      <c r="O13" s="19" t="s">
        <v>61</v>
      </c>
      <c r="P13" s="19" t="s">
        <v>39</v>
      </c>
      <c r="Q13" s="19" t="s">
        <v>40</v>
      </c>
      <c r="R13" s="2">
        <v>0.9733369501</v>
      </c>
      <c r="S13" s="2">
        <v>0</v>
      </c>
      <c r="U13" s="2">
        <v>23</v>
      </c>
      <c r="V13" s="2" t="s">
        <v>60</v>
      </c>
      <c r="W13" s="2" t="s">
        <v>39</v>
      </c>
      <c r="X13" s="2" t="s">
        <v>40</v>
      </c>
      <c r="Y13" s="2">
        <v>0</v>
      </c>
      <c r="Z13" s="2">
        <v>0</v>
      </c>
    </row>
    <row r="14" spans="1:26" ht="16.5" customHeight="1">
      <c r="A14" s="32"/>
      <c r="B14" s="20" t="s">
        <v>68</v>
      </c>
      <c r="C14" s="20" t="s">
        <v>70</v>
      </c>
      <c r="D14" s="20" t="s">
        <v>68</v>
      </c>
      <c r="E14" s="20" t="s">
        <v>70</v>
      </c>
      <c r="F14" s="20" t="s">
        <v>68</v>
      </c>
      <c r="G14" s="20" t="s">
        <v>70</v>
      </c>
      <c r="H14" s="20" t="s">
        <v>68</v>
      </c>
      <c r="I14" s="20" t="s">
        <v>70</v>
      </c>
      <c r="N14" s="19">
        <v>23</v>
      </c>
      <c r="O14" s="19" t="s">
        <v>62</v>
      </c>
      <c r="P14" s="19" t="s">
        <v>39</v>
      </c>
      <c r="Q14" s="19" t="s">
        <v>40</v>
      </c>
      <c r="R14" s="2">
        <v>1.3926691839</v>
      </c>
      <c r="S14" s="2">
        <v>1.23836465</v>
      </c>
      <c r="U14" s="2">
        <v>23</v>
      </c>
      <c r="V14" s="2" t="s">
        <v>61</v>
      </c>
      <c r="W14" s="2" t="s">
        <v>39</v>
      </c>
      <c r="X14" s="2" t="s">
        <v>40</v>
      </c>
      <c r="Y14" s="2">
        <v>0.9733369501</v>
      </c>
      <c r="Z14" s="2">
        <v>0</v>
      </c>
    </row>
    <row r="15" spans="1:26" ht="16.5" customHeight="1">
      <c r="A15" s="7" t="s">
        <v>3</v>
      </c>
      <c r="B15" s="9">
        <f>VLOOKUP($M$7,O2:S11,4,FALSE)</f>
        <v>79.066580321</v>
      </c>
      <c r="C15" s="9">
        <f>VLOOKUP($M$7,O2:S11,5,FALSE)</f>
        <v>79.530987203</v>
      </c>
      <c r="D15" s="9">
        <f>VLOOKUP($M$8,O2:S11,4,FALSE)</f>
        <v>68.07624564</v>
      </c>
      <c r="E15" s="9">
        <f>VLOOKUP($M$8,O2:S11,5,FALSE)</f>
        <v>72.777325739</v>
      </c>
      <c r="F15" s="9">
        <f>VLOOKUP($M$9,O2:S11,4,FALSE)</f>
        <v>60.445428336</v>
      </c>
      <c r="G15" s="9">
        <f>VLOOKUP($M$9,O2:S11,5,FALSE)</f>
        <v>62.829946701</v>
      </c>
      <c r="H15" s="9">
        <f>VLOOKUP($M$10,O2:S11,4,FALSE)</f>
        <v>43.97341323</v>
      </c>
      <c r="I15" s="9">
        <f>VLOOKUP($M$10,O2:S11,5,FALSE)</f>
        <v>44.179798833</v>
      </c>
      <c r="N15" s="19">
        <v>23</v>
      </c>
      <c r="O15" s="19" t="s">
        <v>63</v>
      </c>
      <c r="P15" s="19" t="s">
        <v>39</v>
      </c>
      <c r="Q15" s="19" t="s">
        <v>40</v>
      </c>
      <c r="R15" s="12">
        <v>2.5462011803</v>
      </c>
      <c r="S15" s="12">
        <v>2.1081773345</v>
      </c>
      <c r="U15" s="2">
        <v>23</v>
      </c>
      <c r="V15" s="2" t="s">
        <v>62</v>
      </c>
      <c r="W15" s="2" t="s">
        <v>39</v>
      </c>
      <c r="X15" s="2" t="s">
        <v>40</v>
      </c>
      <c r="Y15" s="2">
        <v>1.3926691839</v>
      </c>
      <c r="Z15" s="2">
        <v>1.23836465</v>
      </c>
    </row>
    <row r="16" spans="1:26" s="12" customFormat="1" ht="16.5" customHeight="1">
      <c r="A16" s="10" t="s">
        <v>24</v>
      </c>
      <c r="B16" s="9">
        <f>VLOOKUP($M$7,O12:S21,4,FALSE)</f>
        <v>3.9120731598</v>
      </c>
      <c r="C16" s="9">
        <f>VLOOKUP($M$7,O12:S21,5,FALSE)</f>
        <v>3.3071182147</v>
      </c>
      <c r="D16" s="9">
        <f>VLOOKUP($M$8,O12:S21,4,FALSE)</f>
        <v>3.9586872663</v>
      </c>
      <c r="E16" s="9">
        <f>VLOOKUP($M$8,O12:S21,5,FALSE)</f>
        <v>3.5155079515</v>
      </c>
      <c r="F16" s="9">
        <f>VLOOKUP($M$9,O12:S21,4,FALSE)</f>
        <v>5.2548168623</v>
      </c>
      <c r="G16" s="9">
        <f>VLOOKUP($M$9,O12:S21,5,FALSE)</f>
        <v>4.2400151109</v>
      </c>
      <c r="H16" s="9">
        <f>VLOOKUP($M$10,O12:S21,4,FALSE)</f>
        <v>4.1621410354</v>
      </c>
      <c r="I16" s="9">
        <f>VLOOKUP($M$10,O12:S21,5,FALSE)</f>
        <v>2.8342472511</v>
      </c>
      <c r="N16" s="19">
        <v>23</v>
      </c>
      <c r="O16" s="19" t="s">
        <v>64</v>
      </c>
      <c r="P16" s="19" t="s">
        <v>39</v>
      </c>
      <c r="Q16" s="19" t="s">
        <v>40</v>
      </c>
      <c r="R16" s="12">
        <v>3.9954774811</v>
      </c>
      <c r="S16" s="12">
        <v>3.4998804008</v>
      </c>
      <c r="U16" s="12">
        <v>23</v>
      </c>
      <c r="V16" s="12" t="s">
        <v>63</v>
      </c>
      <c r="W16" s="12" t="s">
        <v>39</v>
      </c>
      <c r="X16" s="12" t="s">
        <v>40</v>
      </c>
      <c r="Y16" s="12">
        <v>2.5462011803</v>
      </c>
      <c r="Z16" s="12">
        <v>2.1081773345</v>
      </c>
    </row>
    <row r="17" spans="1:26" s="12" customFormat="1" ht="16.5" customHeight="1">
      <c r="A17" s="17" t="s">
        <v>25</v>
      </c>
      <c r="B17" s="9">
        <f>VLOOKUP($M$7,O22:S31,4,FALSE)</f>
        <v>70.128005979</v>
      </c>
      <c r="C17" s="9">
        <f>VLOOKUP($M$7,O22:S31,5,FALSE)</f>
        <v>70.462035807</v>
      </c>
      <c r="D17" s="9">
        <f>VLOOKUP($M$8,O22:S31,4,FALSE)</f>
        <v>58.251734753</v>
      </c>
      <c r="E17" s="9">
        <f>VLOOKUP($M$8,O22:S31,5,FALSE)</f>
        <v>63.277091751</v>
      </c>
      <c r="F17" s="9">
        <f>VLOOKUP($M$9,O22:S31,4,FALSE)</f>
        <v>52.267803575</v>
      </c>
      <c r="G17" s="9">
        <f>VLOOKUP($M$9,O22:S31,5,FALSE)</f>
        <v>52.788690811</v>
      </c>
      <c r="H17" s="9">
        <f>VLOOKUP($M$10,O22:S31,4,FALSE)</f>
        <v>32.693383337</v>
      </c>
      <c r="I17" s="9">
        <f>VLOOKUP($M$10,O22:S31,5,FALSE)</f>
        <v>35.477009535</v>
      </c>
      <c r="N17" s="19">
        <v>23</v>
      </c>
      <c r="O17" s="19" t="s">
        <v>65</v>
      </c>
      <c r="P17" s="19" t="s">
        <v>39</v>
      </c>
      <c r="Q17" s="19" t="s">
        <v>40</v>
      </c>
      <c r="R17" s="2">
        <v>3.9120731598</v>
      </c>
      <c r="S17" s="2">
        <v>3.3071182147</v>
      </c>
      <c r="U17" s="12">
        <v>23</v>
      </c>
      <c r="V17" s="12" t="s">
        <v>64</v>
      </c>
      <c r="W17" s="12" t="s">
        <v>39</v>
      </c>
      <c r="X17" s="12" t="s">
        <v>40</v>
      </c>
      <c r="Y17" s="12">
        <v>3.9954774811</v>
      </c>
      <c r="Z17" s="12">
        <v>3.4998804008</v>
      </c>
    </row>
    <row r="18" spans="1:26" ht="16.5" customHeight="1">
      <c r="A18" s="18" t="s">
        <v>26</v>
      </c>
      <c r="N18" s="19">
        <v>23</v>
      </c>
      <c r="O18" s="19" t="s">
        <v>66</v>
      </c>
      <c r="P18" s="19" t="s">
        <v>39</v>
      </c>
      <c r="Q18" s="19" t="s">
        <v>40</v>
      </c>
      <c r="R18" s="2">
        <v>3.9586872663</v>
      </c>
      <c r="S18" s="2">
        <v>3.5155079515</v>
      </c>
      <c r="U18" s="2">
        <v>23</v>
      </c>
      <c r="V18" s="2" t="s">
        <v>65</v>
      </c>
      <c r="W18" s="2" t="s">
        <v>39</v>
      </c>
      <c r="X18" s="2" t="s">
        <v>40</v>
      </c>
      <c r="Y18" s="2">
        <v>3.9120731598</v>
      </c>
      <c r="Z18" s="2">
        <v>3.3071182147</v>
      </c>
    </row>
    <row r="19" spans="14:26" ht="16.5" customHeight="1">
      <c r="N19" s="19">
        <v>23</v>
      </c>
      <c r="O19" s="19" t="s">
        <v>27</v>
      </c>
      <c r="P19" s="19" t="s">
        <v>39</v>
      </c>
      <c r="Q19" s="19" t="s">
        <v>40</v>
      </c>
      <c r="R19" s="2">
        <v>5.2548168623</v>
      </c>
      <c r="S19" s="2">
        <v>4.2400151109</v>
      </c>
      <c r="U19" s="2">
        <v>23</v>
      </c>
      <c r="V19" s="2" t="s">
        <v>66</v>
      </c>
      <c r="W19" s="2" t="s">
        <v>39</v>
      </c>
      <c r="X19" s="2" t="s">
        <v>40</v>
      </c>
      <c r="Y19" s="2">
        <v>3.9586872663</v>
      </c>
      <c r="Z19" s="2">
        <v>3.5155079515</v>
      </c>
    </row>
    <row r="20" spans="14:26" ht="16.5" customHeight="1">
      <c r="N20" s="19">
        <v>23</v>
      </c>
      <c r="O20" s="19" t="s">
        <v>28</v>
      </c>
      <c r="P20" s="19" t="s">
        <v>39</v>
      </c>
      <c r="Q20" s="19" t="s">
        <v>40</v>
      </c>
      <c r="R20" s="2">
        <v>4.1621410354</v>
      </c>
      <c r="S20" s="2">
        <v>2.8342472511</v>
      </c>
      <c r="U20" s="2">
        <v>23</v>
      </c>
      <c r="V20" s="2" t="s">
        <v>27</v>
      </c>
      <c r="W20" s="2" t="s">
        <v>39</v>
      </c>
      <c r="X20" s="2" t="s">
        <v>40</v>
      </c>
      <c r="Y20" s="2">
        <v>5.2548168623</v>
      </c>
      <c r="Z20" s="2">
        <v>4.2400151109</v>
      </c>
    </row>
    <row r="21" spans="14:26" ht="16.5" customHeight="1">
      <c r="N21" s="19">
        <v>23</v>
      </c>
      <c r="O21" s="19" t="s">
        <v>51</v>
      </c>
      <c r="P21" s="19" t="s">
        <v>39</v>
      </c>
      <c r="Q21" s="19" t="s">
        <v>40</v>
      </c>
      <c r="U21" s="2">
        <v>23</v>
      </c>
      <c r="V21" s="2" t="s">
        <v>28</v>
      </c>
      <c r="W21" s="2" t="s">
        <v>39</v>
      </c>
      <c r="X21" s="2" t="s">
        <v>40</v>
      </c>
      <c r="Y21" s="2">
        <v>4.1621410354</v>
      </c>
      <c r="Z21" s="2">
        <v>2.8342472511</v>
      </c>
    </row>
    <row r="22" spans="14:26" ht="16.5" customHeight="1">
      <c r="N22" s="19">
        <v>24</v>
      </c>
      <c r="O22" s="19" t="s">
        <v>60</v>
      </c>
      <c r="P22" s="19" t="s">
        <v>39</v>
      </c>
      <c r="Q22" s="19" t="s">
        <v>40</v>
      </c>
      <c r="R22" s="2">
        <v>63.217816988</v>
      </c>
      <c r="S22" s="2">
        <v>67.869931609</v>
      </c>
      <c r="U22" s="2">
        <v>23</v>
      </c>
      <c r="V22" s="2">
        <v>98</v>
      </c>
      <c r="W22" s="2" t="s">
        <v>39</v>
      </c>
      <c r="X22" s="2" t="s">
        <v>40</v>
      </c>
      <c r="Z22" s="2">
        <v>0</v>
      </c>
    </row>
    <row r="23" spans="14:26" ht="16.5" customHeight="1">
      <c r="N23" s="19">
        <v>24</v>
      </c>
      <c r="O23" s="19" t="s">
        <v>61</v>
      </c>
      <c r="P23" s="19" t="s">
        <v>39</v>
      </c>
      <c r="Q23" s="19" t="s">
        <v>40</v>
      </c>
      <c r="R23" s="2">
        <v>63.118435234</v>
      </c>
      <c r="S23" s="2">
        <v>80.26403831</v>
      </c>
      <c r="U23" s="2">
        <v>23</v>
      </c>
      <c r="V23" s="2" t="s">
        <v>51</v>
      </c>
      <c r="W23" s="2" t="s">
        <v>39</v>
      </c>
      <c r="X23" s="2" t="s">
        <v>40</v>
      </c>
      <c r="Y23" s="2">
        <v>3.5916147897</v>
      </c>
      <c r="Z23" s="2">
        <v>1.7102265419</v>
      </c>
    </row>
    <row r="24" spans="14:26" ht="16.5" customHeight="1">
      <c r="N24" s="19">
        <v>24</v>
      </c>
      <c r="O24" s="19" t="s">
        <v>62</v>
      </c>
      <c r="P24" s="19" t="s">
        <v>39</v>
      </c>
      <c r="Q24" s="19" t="s">
        <v>40</v>
      </c>
      <c r="R24" s="2">
        <v>83.159931512</v>
      </c>
      <c r="S24" s="2">
        <v>82.537534437</v>
      </c>
      <c r="U24" s="2">
        <v>24</v>
      </c>
      <c r="V24" s="2" t="s">
        <v>60</v>
      </c>
      <c r="W24" s="2" t="s">
        <v>39</v>
      </c>
      <c r="X24" s="2" t="s">
        <v>40</v>
      </c>
      <c r="Y24" s="2">
        <v>63.217816988</v>
      </c>
      <c r="Z24" s="2">
        <v>67.869931609</v>
      </c>
    </row>
    <row r="25" spans="14:26" ht="16.5" customHeight="1">
      <c r="N25" s="19">
        <v>24</v>
      </c>
      <c r="O25" s="19" t="s">
        <v>63</v>
      </c>
      <c r="P25" s="19" t="s">
        <v>39</v>
      </c>
      <c r="Q25" s="19" t="s">
        <v>40</v>
      </c>
      <c r="R25" s="2">
        <v>81.133699843</v>
      </c>
      <c r="S25" s="2">
        <v>82.785795288</v>
      </c>
      <c r="U25" s="2">
        <v>24</v>
      </c>
      <c r="V25" s="2" t="s">
        <v>61</v>
      </c>
      <c r="W25" s="2" t="s">
        <v>39</v>
      </c>
      <c r="X25" s="2" t="s">
        <v>40</v>
      </c>
      <c r="Y25" s="2">
        <v>63.118435234</v>
      </c>
      <c r="Z25" s="2">
        <v>80.26403831</v>
      </c>
    </row>
    <row r="26" spans="14:26" ht="16.5" customHeight="1">
      <c r="N26" s="19">
        <v>24</v>
      </c>
      <c r="O26" s="19" t="s">
        <v>64</v>
      </c>
      <c r="P26" s="19" t="s">
        <v>39</v>
      </c>
      <c r="Q26" s="19" t="s">
        <v>40</v>
      </c>
      <c r="R26" s="2">
        <v>75.95980424</v>
      </c>
      <c r="S26" s="2">
        <v>76.575350933</v>
      </c>
      <c r="U26" s="2">
        <v>24</v>
      </c>
      <c r="V26" s="2" t="s">
        <v>62</v>
      </c>
      <c r="W26" s="2" t="s">
        <v>39</v>
      </c>
      <c r="X26" s="2" t="s">
        <v>40</v>
      </c>
      <c r="Y26" s="2">
        <v>83.159931512</v>
      </c>
      <c r="Z26" s="2">
        <v>82.537534437</v>
      </c>
    </row>
    <row r="27" spans="14:26" ht="16.5" customHeight="1">
      <c r="N27" s="19">
        <v>24</v>
      </c>
      <c r="O27" s="19" t="s">
        <v>65</v>
      </c>
      <c r="P27" s="19" t="s">
        <v>39</v>
      </c>
      <c r="Q27" s="19" t="s">
        <v>40</v>
      </c>
      <c r="R27" s="2">
        <v>70.128005979</v>
      </c>
      <c r="S27" s="2">
        <v>70.462035807</v>
      </c>
      <c r="U27" s="2">
        <v>24</v>
      </c>
      <c r="V27" s="2" t="s">
        <v>63</v>
      </c>
      <c r="W27" s="2" t="s">
        <v>39</v>
      </c>
      <c r="X27" s="2" t="s">
        <v>40</v>
      </c>
      <c r="Y27" s="2">
        <v>81.133699843</v>
      </c>
      <c r="Z27" s="2">
        <v>82.785795288</v>
      </c>
    </row>
    <row r="28" spans="14:26" ht="16.5" customHeight="1">
      <c r="N28" s="19">
        <v>24</v>
      </c>
      <c r="O28" s="19" t="s">
        <v>66</v>
      </c>
      <c r="P28" s="19" t="s">
        <v>39</v>
      </c>
      <c r="Q28" s="19" t="s">
        <v>40</v>
      </c>
      <c r="R28" s="2">
        <v>58.251734753</v>
      </c>
      <c r="S28" s="2">
        <v>63.277091751</v>
      </c>
      <c r="U28" s="2">
        <v>24</v>
      </c>
      <c r="V28" s="2" t="s">
        <v>64</v>
      </c>
      <c r="W28" s="2" t="s">
        <v>39</v>
      </c>
      <c r="X28" s="2" t="s">
        <v>40</v>
      </c>
      <c r="Y28" s="2">
        <v>75.95980424</v>
      </c>
      <c r="Z28" s="2">
        <v>76.575350933</v>
      </c>
    </row>
    <row r="29" spans="14:26" ht="16.5" customHeight="1">
      <c r="N29" s="19">
        <v>24</v>
      </c>
      <c r="O29" s="19" t="s">
        <v>27</v>
      </c>
      <c r="P29" s="19" t="s">
        <v>39</v>
      </c>
      <c r="Q29" s="19" t="s">
        <v>40</v>
      </c>
      <c r="R29" s="2">
        <v>52.267803575</v>
      </c>
      <c r="S29" s="2">
        <v>52.788690811</v>
      </c>
      <c r="U29" s="2">
        <v>24</v>
      </c>
      <c r="V29" s="2" t="s">
        <v>65</v>
      </c>
      <c r="W29" s="2" t="s">
        <v>39</v>
      </c>
      <c r="X29" s="2" t="s">
        <v>40</v>
      </c>
      <c r="Y29" s="2">
        <v>70.128005979</v>
      </c>
      <c r="Z29" s="2">
        <v>70.462035807</v>
      </c>
    </row>
    <row r="30" spans="14:26" ht="16.5" customHeight="1">
      <c r="N30" s="19">
        <v>24</v>
      </c>
      <c r="O30" s="19" t="s">
        <v>28</v>
      </c>
      <c r="P30" s="19" t="s">
        <v>39</v>
      </c>
      <c r="Q30" s="19" t="s">
        <v>40</v>
      </c>
      <c r="R30" s="2">
        <v>32.693383337</v>
      </c>
      <c r="S30" s="2">
        <v>35.477009535</v>
      </c>
      <c r="U30" s="2">
        <v>24</v>
      </c>
      <c r="V30" s="2" t="s">
        <v>66</v>
      </c>
      <c r="W30" s="2" t="s">
        <v>39</v>
      </c>
      <c r="X30" s="2" t="s">
        <v>40</v>
      </c>
      <c r="Y30" s="2">
        <v>58.251734753</v>
      </c>
      <c r="Z30" s="2">
        <v>63.277091751</v>
      </c>
    </row>
    <row r="31" spans="14:26" ht="16.5" customHeight="1">
      <c r="N31" s="19">
        <v>24</v>
      </c>
      <c r="O31" s="19" t="s">
        <v>51</v>
      </c>
      <c r="P31" s="19" t="s">
        <v>39</v>
      </c>
      <c r="Q31" s="19" t="s">
        <v>40</v>
      </c>
      <c r="U31" s="2">
        <v>24</v>
      </c>
      <c r="V31" s="2" t="s">
        <v>27</v>
      </c>
      <c r="W31" s="2" t="s">
        <v>39</v>
      </c>
      <c r="X31" s="2" t="s">
        <v>40</v>
      </c>
      <c r="Y31" s="2">
        <v>52.267803575</v>
      </c>
      <c r="Z31" s="2">
        <v>52.788690811</v>
      </c>
    </row>
    <row r="32" spans="21:26" ht="16.5" customHeight="1">
      <c r="U32" s="2">
        <v>24</v>
      </c>
      <c r="V32" s="2" t="s">
        <v>28</v>
      </c>
      <c r="W32" s="2" t="s">
        <v>39</v>
      </c>
      <c r="X32" s="2" t="s">
        <v>40</v>
      </c>
      <c r="Y32" s="2">
        <v>32.693383337</v>
      </c>
      <c r="Z32" s="2">
        <v>35.477009535</v>
      </c>
    </row>
    <row r="33" spans="21:26" ht="16.5" customHeight="1">
      <c r="U33" s="2">
        <v>24</v>
      </c>
      <c r="V33" s="2">
        <v>98</v>
      </c>
      <c r="W33" s="2" t="s">
        <v>39</v>
      </c>
      <c r="X33" s="2" t="s">
        <v>40</v>
      </c>
      <c r="Z33" s="2">
        <v>62.181162394</v>
      </c>
    </row>
    <row r="34" spans="21:26" ht="16.5" customHeight="1">
      <c r="U34" s="2">
        <v>24</v>
      </c>
      <c r="V34" s="2" t="s">
        <v>51</v>
      </c>
      <c r="W34" s="2" t="s">
        <v>39</v>
      </c>
      <c r="X34" s="2" t="s">
        <v>40</v>
      </c>
      <c r="Y34" s="2">
        <v>66.900706308</v>
      </c>
      <c r="Z34" s="2">
        <v>68.812614846</v>
      </c>
    </row>
  </sheetData>
  <sheetProtection/>
  <mergeCells count="12">
    <mergeCell ref="F13:G13"/>
    <mergeCell ref="H13:I13"/>
    <mergeCell ref="A13:A14"/>
    <mergeCell ref="A6:A7"/>
    <mergeCell ref="A1:K5"/>
    <mergeCell ref="D13:E13"/>
    <mergeCell ref="J6:K6"/>
    <mergeCell ref="F6:G6"/>
    <mergeCell ref="B6:C6"/>
    <mergeCell ref="B13:C13"/>
    <mergeCell ref="H6:I6"/>
    <mergeCell ref="D6:E6"/>
  </mergeCells>
  <printOptions horizontalCentered="1"/>
  <pageMargins left="0.75" right="0.75" top="1" bottom="1" header="1" footer="0.5"/>
  <pageSetup horizontalDpi="600" verticalDpi="600" orientation="landscape" scale="97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NuStats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cfrye</dc:creator>
  <cp:keywords/>
  <dc:description/>
  <cp:lastModifiedBy>Dylan Muir</cp:lastModifiedBy>
  <cp:lastPrinted>2012-07-26T23:52:06Z</cp:lastPrinted>
  <dcterms:created xsi:type="dcterms:W3CDTF">2001-04-17T22:14:35Z</dcterms:created>
  <dcterms:modified xsi:type="dcterms:W3CDTF">2013-05-29T15:59:54Z</dcterms:modified>
  <cp:category/>
  <cp:version/>
  <cp:contentType/>
  <cp:contentStatus/>
</cp:coreProperties>
</file>